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lg-redirect01\redirect\10010338\Desktop\"/>
    </mc:Choice>
  </mc:AlternateContent>
  <xr:revisionPtr revIDLastSave="0" documentId="13_ncr:1_{E2B9B389-7842-4183-B94D-23BF669220F7}" xr6:coauthVersionLast="36" xr6:coauthVersionMax="36" xr10:uidLastSave="{00000000-0000-0000-0000-000000000000}"/>
  <bookViews>
    <workbookView xWindow="-120" yWindow="-120" windowWidth="20730" windowHeight="11040" xr2:uid="{00000000-000D-0000-FFFF-FFFF00000000}"/>
  </bookViews>
  <sheets>
    <sheet name="表紙" sheetId="8" r:id="rId1"/>
    <sheet name="検体" sheetId="1" r:id="rId2"/>
    <sheet name="細菌" sheetId="2" r:id="rId3"/>
    <sheet name="輸血" sheetId="5" r:id="rId4"/>
    <sheet name="試薬" sheetId="6" r:id="rId5"/>
    <sheet name="合計" sheetId="9" r:id="rId6"/>
  </sheets>
  <definedNames>
    <definedName name="_xlnm.Print_Area" localSheetId="1">検体!$A$1:$H$640</definedName>
    <definedName name="_xlnm.Print_Area" localSheetId="2">細菌!$A$1:$H$239</definedName>
    <definedName name="_xlnm.Print_Area" localSheetId="4">試薬!$A$1:$H$150</definedName>
    <definedName name="_xlnm.Print_Area" localSheetId="0">表紙!$A$1:$E$32</definedName>
    <definedName name="_xlnm.Print_Area" localSheetId="3">輸血!$A$1:$H$156</definedName>
    <definedName name="_xlnm.Print_Titles" localSheetId="1">検体!$1:$5</definedName>
    <definedName name="_xlnm.Print_Titles" localSheetId="2">細菌!$1:$5</definedName>
    <definedName name="_xlnm.Print_Titles" localSheetId="4">試薬!$1:$5</definedName>
    <definedName name="_xlnm.Print_Titles" localSheetId="3">輸血!$1:$5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6" l="1"/>
  <c r="J9"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G12" i="6"/>
  <c r="G11" i="6"/>
  <c r="G9" i="6"/>
  <c r="J8" i="6"/>
  <c r="G8" i="6"/>
  <c r="J11" i="5"/>
  <c r="G11" i="5"/>
  <c r="J12" i="5"/>
  <c r="G12" i="5"/>
  <c r="J10" i="5"/>
  <c r="J13" i="5"/>
  <c r="J14" i="5"/>
  <c r="J15" i="5"/>
  <c r="J16" i="5"/>
  <c r="J17" i="5"/>
  <c r="J18" i="5"/>
  <c r="J19" i="5"/>
  <c r="G13" i="5"/>
  <c r="G10" i="5"/>
  <c r="J9" i="5"/>
  <c r="G9" i="5"/>
  <c r="J8" i="5"/>
  <c r="G8" i="5"/>
  <c r="E3" i="9" l="1"/>
  <c r="C3" i="9"/>
  <c r="G148" i="6" l="1"/>
  <c r="G242" i="2"/>
  <c r="J20" i="5" l="1"/>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8" i="2"/>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8" i="1"/>
  <c r="G145" i="6"/>
  <c r="G637" i="1"/>
  <c r="G81" i="1"/>
  <c r="G14" i="6" l="1"/>
  <c r="G15" i="6"/>
  <c r="G16" i="6"/>
  <c r="G20" i="6"/>
  <c r="G21" i="6"/>
  <c r="G22" i="6"/>
  <c r="G23" i="6"/>
  <c r="G24" i="6"/>
  <c r="G25" i="6"/>
  <c r="G26" i="6"/>
  <c r="G27" i="6"/>
  <c r="G28" i="6"/>
  <c r="G29" i="6"/>
  <c r="G30" i="6"/>
  <c r="G31" i="6"/>
  <c r="G32" i="6"/>
  <c r="G33" i="6"/>
  <c r="G34"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7" i="6"/>
  <c r="G68" i="6"/>
  <c r="G69" i="6"/>
  <c r="G70" i="6"/>
  <c r="G71" i="6"/>
  <c r="G75" i="6"/>
  <c r="G78" i="6"/>
  <c r="G79" i="6"/>
  <c r="G89" i="6"/>
  <c r="G90" i="6"/>
  <c r="G91" i="6"/>
  <c r="G92" i="6"/>
  <c r="G93" i="6"/>
  <c r="G96" i="6"/>
  <c r="G97" i="6"/>
  <c r="G98" i="6"/>
  <c r="G102" i="6"/>
  <c r="G103" i="6"/>
  <c r="G104" i="6"/>
  <c r="G105" i="6"/>
  <c r="G109" i="6"/>
  <c r="G110" i="6"/>
  <c r="G111" i="6"/>
  <c r="G115" i="6"/>
  <c r="G116" i="6"/>
  <c r="G122" i="6"/>
  <c r="G123" i="6"/>
  <c r="G124" i="6"/>
  <c r="G125" i="6"/>
  <c r="G126" i="6"/>
  <c r="G127" i="6"/>
  <c r="G128" i="6"/>
  <c r="G129" i="6"/>
  <c r="G130" i="6"/>
  <c r="G131" i="6"/>
  <c r="G135" i="6"/>
  <c r="G140" i="6"/>
  <c r="G141" i="6"/>
  <c r="G142" i="6"/>
  <c r="G146" i="6"/>
  <c r="G144" i="6"/>
  <c r="G139" i="6"/>
  <c r="G137" i="6"/>
  <c r="G134" i="6"/>
  <c r="G121" i="6"/>
  <c r="G118" i="6"/>
  <c r="G114" i="6"/>
  <c r="G108" i="6"/>
  <c r="G101" i="6"/>
  <c r="G95" i="6"/>
  <c r="G88" i="6"/>
  <c r="G85" i="6"/>
  <c r="G83" i="6"/>
  <c r="G81" i="6"/>
  <c r="G77" i="6"/>
  <c r="G74" i="6"/>
  <c r="G66" i="6"/>
  <c r="G153" i="5"/>
  <c r="G154" i="5"/>
  <c r="G148" i="5"/>
  <c r="G149" i="5"/>
  <c r="G150" i="5"/>
  <c r="G145" i="5"/>
  <c r="G139" i="5"/>
  <c r="G140" i="5"/>
  <c r="G141" i="5"/>
  <c r="G142" i="5"/>
  <c r="G134" i="5"/>
  <c r="G135" i="5"/>
  <c r="G130" i="5"/>
  <c r="G131" i="5"/>
  <c r="G123" i="5"/>
  <c r="G124" i="5"/>
  <c r="G125" i="5"/>
  <c r="G126" i="5"/>
  <c r="G117" i="5"/>
  <c r="G118" i="5"/>
  <c r="G119" i="5"/>
  <c r="G112" i="5"/>
  <c r="G113" i="5"/>
  <c r="G114" i="5"/>
  <c r="G108" i="5"/>
  <c r="G109" i="5"/>
  <c r="G99" i="5"/>
  <c r="G100" i="5"/>
  <c r="G101" i="5"/>
  <c r="G102" i="5"/>
  <c r="G103" i="5"/>
  <c r="G104" i="5"/>
  <c r="G105" i="5"/>
  <c r="G92" i="5"/>
  <c r="G93" i="5"/>
  <c r="G94" i="5"/>
  <c r="G95" i="5"/>
  <c r="G96" i="5"/>
  <c r="G77" i="5"/>
  <c r="G78" i="5"/>
  <c r="G79" i="5"/>
  <c r="G80" i="5"/>
  <c r="G81" i="5"/>
  <c r="G82" i="5"/>
  <c r="G83" i="5"/>
  <c r="G84" i="5"/>
  <c r="G85" i="5"/>
  <c r="G86" i="5"/>
  <c r="G87" i="5"/>
  <c r="G88" i="5"/>
  <c r="G89" i="5"/>
  <c r="G73" i="5"/>
  <c r="G74" i="5"/>
  <c r="G70" i="5"/>
  <c r="G63" i="5"/>
  <c r="G64" i="5"/>
  <c r="G65" i="5"/>
  <c r="G66" i="5"/>
  <c r="G67" i="5"/>
  <c r="G58" i="5"/>
  <c r="G59" i="5"/>
  <c r="G60" i="5"/>
  <c r="G50" i="5"/>
  <c r="G51" i="5"/>
  <c r="G52" i="5"/>
  <c r="G53" i="5"/>
  <c r="G54" i="5"/>
  <c r="G41" i="5"/>
  <c r="G42" i="5"/>
  <c r="G43" i="5"/>
  <c r="G44" i="5"/>
  <c r="G45" i="5"/>
  <c r="G46" i="5"/>
  <c r="G47" i="5"/>
  <c r="G38" i="5"/>
  <c r="G23" i="5"/>
  <c r="G24" i="5"/>
  <c r="G25" i="5"/>
  <c r="G26" i="5"/>
  <c r="G27" i="5"/>
  <c r="G28" i="5"/>
  <c r="G29" i="5"/>
  <c r="G30" i="5"/>
  <c r="G31" i="5"/>
  <c r="G32" i="5"/>
  <c r="G33" i="5"/>
  <c r="G34" i="5"/>
  <c r="G35" i="5"/>
  <c r="G17" i="5"/>
  <c r="G18" i="5"/>
  <c r="G19" i="5"/>
  <c r="G152" i="5"/>
  <c r="G147" i="5"/>
  <c r="G144" i="5"/>
  <c r="G138" i="5"/>
  <c r="G133" i="5"/>
  <c r="G129" i="5"/>
  <c r="G122" i="5"/>
  <c r="G116" i="5"/>
  <c r="G111" i="5"/>
  <c r="G107" i="5"/>
  <c r="G98" i="5"/>
  <c r="G91" i="5"/>
  <c r="G76" i="5"/>
  <c r="G72" i="5"/>
  <c r="G69" i="5"/>
  <c r="G62" i="5"/>
  <c r="G57" i="5"/>
  <c r="G49" i="5"/>
  <c r="G40" i="5"/>
  <c r="G37" i="5"/>
  <c r="G22" i="5"/>
  <c r="G16" i="5"/>
  <c r="G235" i="2"/>
  <c r="G236" i="2"/>
  <c r="G237" i="2"/>
  <c r="G230" i="2"/>
  <c r="G231" i="2"/>
  <c r="G232" i="2"/>
  <c r="G227" i="2"/>
  <c r="G222" i="2"/>
  <c r="G223" i="2"/>
  <c r="G224" i="2"/>
  <c r="G213" i="2"/>
  <c r="G214" i="2"/>
  <c r="G215" i="2"/>
  <c r="G216" i="2"/>
  <c r="G217" i="2"/>
  <c r="G218" i="2"/>
  <c r="G219" i="2"/>
  <c r="G202" i="2"/>
  <c r="G204" i="2"/>
  <c r="G205" i="2"/>
  <c r="G206" i="2"/>
  <c r="G207" i="2"/>
  <c r="G208" i="2"/>
  <c r="G209" i="2"/>
  <c r="G210" i="2"/>
  <c r="G175" i="2"/>
  <c r="G176" i="2"/>
  <c r="G177" i="2"/>
  <c r="G178" i="2"/>
  <c r="G179" i="2"/>
  <c r="G180" i="2"/>
  <c r="G181" i="2"/>
  <c r="G182" i="2"/>
  <c r="G184" i="2"/>
  <c r="G185" i="2"/>
  <c r="G186" i="2"/>
  <c r="G187" i="2"/>
  <c r="G188" i="2"/>
  <c r="G189" i="2"/>
  <c r="G190" i="2"/>
  <c r="G191" i="2"/>
  <c r="G192" i="2"/>
  <c r="G193" i="2"/>
  <c r="G194" i="2"/>
  <c r="G195" i="2"/>
  <c r="G196" i="2"/>
  <c r="G197" i="2"/>
  <c r="G198" i="2"/>
  <c r="G199" i="2"/>
  <c r="G171" i="2"/>
  <c r="G172" i="2"/>
  <c r="G166" i="2"/>
  <c r="G167" i="2"/>
  <c r="G168" i="2"/>
  <c r="G159" i="2"/>
  <c r="G160" i="2"/>
  <c r="G161" i="2"/>
  <c r="G162" i="2"/>
  <c r="G163" i="2"/>
  <c r="G136" i="2"/>
  <c r="G137" i="2"/>
  <c r="G138" i="2"/>
  <c r="G139" i="2"/>
  <c r="G140" i="2"/>
  <c r="G141" i="2"/>
  <c r="G142" i="2"/>
  <c r="G143" i="2"/>
  <c r="G144" i="2"/>
  <c r="G145" i="2"/>
  <c r="G146" i="2"/>
  <c r="G147" i="2"/>
  <c r="G148" i="2"/>
  <c r="G149" i="2"/>
  <c r="G150" i="2"/>
  <c r="G151" i="2"/>
  <c r="G152" i="2"/>
  <c r="G153" i="2"/>
  <c r="G154" i="2"/>
  <c r="G155" i="2"/>
  <c r="G88" i="2"/>
  <c r="G89" i="2"/>
  <c r="G90" i="2"/>
  <c r="G91" i="2"/>
  <c r="G92" i="2"/>
  <c r="G93"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82" i="2"/>
  <c r="G83" i="2"/>
  <c r="G84" i="2"/>
  <c r="G85" i="2"/>
  <c r="G74" i="2"/>
  <c r="G75" i="2"/>
  <c r="G76" i="2"/>
  <c r="G77" i="2"/>
  <c r="G78" i="2"/>
  <c r="G79" i="2"/>
  <c r="G61" i="2"/>
  <c r="G62" i="2"/>
  <c r="G63" i="2"/>
  <c r="G64" i="2"/>
  <c r="G65" i="2"/>
  <c r="G66" i="2"/>
  <c r="G67" i="2"/>
  <c r="G68" i="2"/>
  <c r="G69" i="2"/>
  <c r="G70" i="2"/>
  <c r="G71" i="2"/>
  <c r="G49" i="2"/>
  <c r="G50" i="2"/>
  <c r="G51" i="2"/>
  <c r="G52" i="2"/>
  <c r="G53" i="2"/>
  <c r="G54" i="2"/>
  <c r="G55" i="2"/>
  <c r="G56" i="2"/>
  <c r="G57" i="2"/>
  <c r="G58" i="2"/>
  <c r="G43" i="2"/>
  <c r="G44" i="2"/>
  <c r="G45" i="2"/>
  <c r="G234" i="2"/>
  <c r="G229" i="2"/>
  <c r="G226" i="2"/>
  <c r="G221" i="2"/>
  <c r="G212" i="2"/>
  <c r="G201" i="2"/>
  <c r="G170" i="2"/>
  <c r="G165" i="2"/>
  <c r="G158" i="2"/>
  <c r="G81" i="2"/>
  <c r="G73" i="2"/>
  <c r="G60" i="2"/>
  <c r="G48" i="2"/>
  <c r="G42" i="2"/>
  <c r="G9" i="2"/>
  <c r="G10" i="2"/>
  <c r="G11" i="2"/>
  <c r="G12" i="2"/>
  <c r="G13" i="2"/>
  <c r="G14" i="2"/>
  <c r="G15" i="2"/>
  <c r="G16" i="2"/>
  <c r="G17" i="2"/>
  <c r="G18" i="2"/>
  <c r="G19" i="2"/>
  <c r="G20" i="2"/>
  <c r="G21" i="2"/>
  <c r="G22" i="2"/>
  <c r="G23" i="2"/>
  <c r="G24" i="2"/>
  <c r="G25" i="2"/>
  <c r="G26" i="2"/>
  <c r="G27" i="2"/>
  <c r="G29" i="2"/>
  <c r="G30" i="2"/>
  <c r="G32" i="2"/>
  <c r="G33" i="2"/>
  <c r="G34" i="2"/>
  <c r="G35" i="2"/>
  <c r="G36" i="2"/>
  <c r="G38" i="2"/>
  <c r="G39" i="2"/>
  <c r="G40" i="2"/>
  <c r="G8" i="2"/>
  <c r="G636" i="1"/>
  <c r="G638" i="1"/>
  <c r="G632" i="1"/>
  <c r="G633" i="1"/>
  <c r="G623" i="1"/>
  <c r="G624" i="1"/>
  <c r="G625" i="1"/>
  <c r="G626" i="1"/>
  <c r="G627" i="1"/>
  <c r="G628" i="1"/>
  <c r="G629" i="1"/>
  <c r="G635" i="1"/>
  <c r="G631" i="1"/>
  <c r="G622" i="1"/>
  <c r="G607" i="1"/>
  <c r="G608" i="1"/>
  <c r="G609" i="1"/>
  <c r="G610" i="1"/>
  <c r="G611" i="1"/>
  <c r="G612" i="1"/>
  <c r="G613" i="1"/>
  <c r="G614" i="1"/>
  <c r="G615" i="1"/>
  <c r="G616" i="1"/>
  <c r="G617" i="1"/>
  <c r="G618" i="1"/>
  <c r="G619" i="1"/>
  <c r="G597" i="1"/>
  <c r="G598" i="1"/>
  <c r="G599" i="1"/>
  <c r="G600" i="1"/>
  <c r="G601" i="1"/>
  <c r="G602" i="1"/>
  <c r="G603" i="1"/>
  <c r="G604" i="1"/>
  <c r="G589" i="1"/>
  <c r="G590" i="1"/>
  <c r="G591" i="1"/>
  <c r="G592" i="1"/>
  <c r="G593" i="1"/>
  <c r="G594" i="1"/>
  <c r="G576" i="1"/>
  <c r="G577" i="1"/>
  <c r="G578" i="1"/>
  <c r="G579" i="1"/>
  <c r="G580" i="1"/>
  <c r="G581" i="1"/>
  <c r="G582" i="1"/>
  <c r="G583" i="1"/>
  <c r="G584" i="1"/>
  <c r="G585" i="1"/>
  <c r="G586" i="1"/>
  <c r="G606" i="1"/>
  <c r="G596" i="1"/>
  <c r="G588" i="1"/>
  <c r="G575" i="1"/>
  <c r="G555" i="1"/>
  <c r="G556" i="1"/>
  <c r="G557" i="1"/>
  <c r="G558" i="1"/>
  <c r="G559" i="1"/>
  <c r="G560" i="1"/>
  <c r="G561" i="1"/>
  <c r="G562" i="1"/>
  <c r="G563" i="1"/>
  <c r="G564" i="1"/>
  <c r="G565" i="1"/>
  <c r="G566" i="1"/>
  <c r="G567" i="1"/>
  <c r="G568" i="1"/>
  <c r="G569" i="1"/>
  <c r="G570" i="1"/>
  <c r="G571" i="1"/>
  <c r="G572" i="1"/>
  <c r="G573" i="1"/>
  <c r="G549" i="1"/>
  <c r="G550" i="1"/>
  <c r="G551" i="1"/>
  <c r="G552" i="1"/>
  <c r="G538" i="1"/>
  <c r="G539" i="1"/>
  <c r="G540" i="1"/>
  <c r="G541" i="1"/>
  <c r="G542" i="1"/>
  <c r="G543" i="1"/>
  <c r="G544" i="1"/>
  <c r="G545" i="1"/>
  <c r="G546" i="1"/>
  <c r="G533" i="1"/>
  <c r="G534" i="1"/>
  <c r="G535" i="1"/>
  <c r="G548" i="1"/>
  <c r="G537" i="1"/>
  <c r="G532"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6" i="1"/>
  <c r="G527" i="1"/>
  <c r="G529" i="1"/>
  <c r="G530" i="1"/>
  <c r="G484" i="1"/>
  <c r="G485" i="1"/>
  <c r="G486" i="1"/>
  <c r="G487" i="1"/>
  <c r="G488" i="1"/>
  <c r="G489" i="1"/>
  <c r="G490" i="1"/>
  <c r="G491" i="1"/>
  <c r="G492" i="1"/>
  <c r="G493" i="1"/>
  <c r="G494" i="1"/>
  <c r="G483" i="1"/>
  <c r="G471" i="1"/>
  <c r="G472" i="1"/>
  <c r="G473" i="1"/>
  <c r="G474" i="1"/>
  <c r="G475" i="1"/>
  <c r="G476" i="1"/>
  <c r="G477" i="1"/>
  <c r="G478" i="1"/>
  <c r="G479" i="1"/>
  <c r="G480" i="1"/>
  <c r="G481" i="1"/>
  <c r="G463" i="1"/>
  <c r="G464" i="1"/>
  <c r="G465" i="1"/>
  <c r="G466" i="1"/>
  <c r="G467" i="1"/>
  <c r="G468" i="1"/>
  <c r="G462" i="1"/>
  <c r="G442" i="1"/>
  <c r="G443" i="1"/>
  <c r="G444" i="1"/>
  <c r="G445" i="1"/>
  <c r="G446" i="1"/>
  <c r="G447" i="1"/>
  <c r="G448" i="1"/>
  <c r="G449" i="1"/>
  <c r="G450" i="1"/>
  <c r="G451" i="1"/>
  <c r="G452" i="1"/>
  <c r="G453" i="1"/>
  <c r="G454" i="1"/>
  <c r="G455" i="1"/>
  <c r="G456" i="1"/>
  <c r="G457" i="1"/>
  <c r="G458" i="1"/>
  <c r="G459" i="1"/>
  <c r="G460" i="1"/>
  <c r="G432" i="1"/>
  <c r="G433" i="1"/>
  <c r="G434" i="1"/>
  <c r="G435" i="1"/>
  <c r="G436" i="1"/>
  <c r="G437" i="1"/>
  <c r="G438" i="1"/>
  <c r="G427" i="1"/>
  <c r="G428" i="1"/>
  <c r="G429" i="1"/>
  <c r="G441" i="1"/>
  <c r="G431" i="1"/>
  <c r="G426" i="1"/>
  <c r="G416" i="1"/>
  <c r="G417" i="1"/>
  <c r="G418" i="1"/>
  <c r="G419" i="1"/>
  <c r="G420" i="1"/>
  <c r="G421" i="1"/>
  <c r="G422" i="1"/>
  <c r="G423" i="1"/>
  <c r="G424" i="1"/>
  <c r="G415"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388" i="1"/>
  <c r="G364" i="1"/>
  <c r="G365" i="1"/>
  <c r="G366" i="1"/>
  <c r="G367" i="1"/>
  <c r="G368" i="1"/>
  <c r="G369" i="1"/>
  <c r="G370" i="1"/>
  <c r="G371" i="1"/>
  <c r="G372" i="1"/>
  <c r="G373" i="1"/>
  <c r="G374" i="1"/>
  <c r="G375" i="1"/>
  <c r="G376" i="1"/>
  <c r="G377" i="1"/>
  <c r="G378" i="1"/>
  <c r="G379" i="1"/>
  <c r="G380" i="1"/>
  <c r="G381" i="1"/>
  <c r="G382" i="1"/>
  <c r="G383" i="1"/>
  <c r="G384" i="1"/>
  <c r="G385" i="1"/>
  <c r="G386" i="1"/>
  <c r="G363"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25" i="1"/>
  <c r="G326" i="1"/>
  <c r="G327" i="1"/>
  <c r="G328" i="1"/>
  <c r="G316" i="1"/>
  <c r="G317" i="1"/>
  <c r="G318" i="1"/>
  <c r="G319" i="1"/>
  <c r="G320" i="1"/>
  <c r="G321" i="1"/>
  <c r="G322" i="1"/>
  <c r="G330" i="1"/>
  <c r="G324" i="1"/>
  <c r="G315"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282" i="1"/>
  <c r="G270" i="1"/>
  <c r="G271" i="1"/>
  <c r="G272" i="1"/>
  <c r="G273" i="1"/>
  <c r="G274" i="1"/>
  <c r="G275" i="1"/>
  <c r="G276" i="1"/>
  <c r="G277" i="1"/>
  <c r="G278" i="1"/>
  <c r="G279" i="1"/>
  <c r="G280" i="1"/>
  <c r="G269" i="1"/>
  <c r="G205" i="1"/>
  <c r="G206" i="1"/>
  <c r="G207" i="1"/>
  <c r="G208" i="1"/>
  <c r="G209" i="1"/>
  <c r="G210" i="1"/>
  <c r="G211" i="1"/>
  <c r="G212" i="1"/>
  <c r="G213" i="1"/>
  <c r="G214" i="1"/>
  <c r="G215" i="1"/>
  <c r="G216" i="1"/>
  <c r="G217" i="1"/>
  <c r="G218" i="1"/>
  <c r="G220" i="1"/>
  <c r="G221" i="1"/>
  <c r="G222" i="1"/>
  <c r="G223" i="1"/>
  <c r="G224" i="1"/>
  <c r="G225" i="1"/>
  <c r="G227" i="1"/>
  <c r="G228" i="1"/>
  <c r="G229" i="1"/>
  <c r="G230" i="1"/>
  <c r="G232" i="1"/>
  <c r="G233" i="1"/>
  <c r="G234" i="1"/>
  <c r="G235" i="1"/>
  <c r="G236" i="1"/>
  <c r="G237" i="1"/>
  <c r="G238" i="1"/>
  <c r="G239" i="1"/>
  <c r="G240" i="1"/>
  <c r="G241" i="1"/>
  <c r="G242" i="1"/>
  <c r="G243" i="1"/>
  <c r="G245" i="1"/>
  <c r="G246" i="1"/>
  <c r="G247" i="1"/>
  <c r="G248" i="1"/>
  <c r="G249" i="1"/>
  <c r="G250" i="1"/>
  <c r="G252" i="1"/>
  <c r="G253" i="1"/>
  <c r="G254" i="1"/>
  <c r="G255" i="1"/>
  <c r="G256" i="1"/>
  <c r="G257" i="1"/>
  <c r="G258" i="1"/>
  <c r="G259" i="1"/>
  <c r="G260" i="1"/>
  <c r="G261" i="1"/>
  <c r="G262" i="1"/>
  <c r="G263" i="1"/>
  <c r="G264" i="1"/>
  <c r="G265" i="1"/>
  <c r="G266" i="1"/>
  <c r="G267" i="1"/>
  <c r="G199" i="1"/>
  <c r="G200" i="1"/>
  <c r="G201" i="1"/>
  <c r="G198" i="1"/>
  <c r="G188" i="1"/>
  <c r="G189" i="1"/>
  <c r="G190" i="1"/>
  <c r="G191" i="1"/>
  <c r="G192" i="1"/>
  <c r="G193" i="1"/>
  <c r="G194" i="1"/>
  <c r="G195" i="1"/>
  <c r="G196" i="1"/>
  <c r="G187" i="1"/>
  <c r="G184" i="1"/>
  <c r="G185" i="1"/>
  <c r="G183" i="1"/>
  <c r="G170" i="1"/>
  <c r="G171" i="1"/>
  <c r="G172" i="1"/>
  <c r="G173" i="1"/>
  <c r="G174" i="1"/>
  <c r="G175" i="1"/>
  <c r="G176" i="1"/>
  <c r="G177" i="1"/>
  <c r="G178" i="1"/>
  <c r="G179" i="1"/>
  <c r="G180" i="1"/>
  <c r="G181" i="1"/>
  <c r="G169" i="1"/>
  <c r="G166" i="1"/>
  <c r="G167" i="1"/>
  <c r="G165" i="1"/>
  <c r="G161" i="1"/>
  <c r="G162" i="1"/>
  <c r="G163" i="1"/>
  <c r="G160"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26" i="1"/>
  <c r="G111" i="1"/>
  <c r="G112" i="1"/>
  <c r="G114" i="1"/>
  <c r="G115" i="1"/>
  <c r="G116" i="1"/>
  <c r="G117" i="1"/>
  <c r="G118" i="1"/>
  <c r="G119" i="1"/>
  <c r="G120" i="1"/>
  <c r="G121" i="1"/>
  <c r="G122" i="1"/>
  <c r="G123" i="1"/>
  <c r="G97" i="1"/>
  <c r="G98" i="1"/>
  <c r="G99" i="1"/>
  <c r="G100" i="1"/>
  <c r="G101" i="1"/>
  <c r="G102" i="1"/>
  <c r="G103" i="1"/>
  <c r="G104" i="1"/>
  <c r="G105" i="1"/>
  <c r="G106" i="1"/>
  <c r="G107" i="1"/>
  <c r="G108" i="1"/>
  <c r="G109" i="1"/>
  <c r="G96"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2" i="1"/>
  <c r="G83" i="1"/>
  <c r="G84" i="1"/>
  <c r="G85" i="1"/>
  <c r="G86" i="1"/>
  <c r="G87" i="1"/>
  <c r="G89" i="1"/>
  <c r="G90" i="1"/>
  <c r="G91" i="1"/>
  <c r="G92" i="1"/>
  <c r="G93" i="1"/>
  <c r="G42" i="1"/>
  <c r="G28" i="1"/>
  <c r="G29" i="1"/>
  <c r="G30" i="1"/>
  <c r="G31" i="1"/>
  <c r="G32" i="1"/>
  <c r="G33" i="1"/>
  <c r="G34" i="1"/>
  <c r="G35" i="1"/>
  <c r="G36" i="1"/>
  <c r="G37" i="1"/>
  <c r="G38" i="1"/>
  <c r="G39" i="1"/>
  <c r="G40" i="1"/>
  <c r="G27" i="1"/>
  <c r="G9" i="1"/>
  <c r="G10" i="1"/>
  <c r="G11" i="1"/>
  <c r="G12" i="1"/>
  <c r="G13" i="1"/>
  <c r="G14" i="1"/>
  <c r="G15" i="1"/>
  <c r="G16" i="1"/>
  <c r="G17" i="1"/>
  <c r="G18" i="1"/>
  <c r="G19" i="1"/>
  <c r="G20" i="1"/>
  <c r="G21" i="1"/>
  <c r="G22" i="1"/>
  <c r="G23" i="1"/>
  <c r="G24" i="1"/>
  <c r="G25" i="1"/>
  <c r="G8" i="1"/>
  <c r="G156" i="5" l="1"/>
  <c r="C4" i="9" s="1"/>
  <c r="G158" i="5"/>
  <c r="G159" i="5" s="1"/>
  <c r="E4" i="9" s="1"/>
  <c r="G152" i="6"/>
  <c r="G153" i="6" s="1"/>
  <c r="E5" i="9" s="1"/>
  <c r="G150" i="6"/>
  <c r="C5" i="9" s="1"/>
  <c r="G241" i="2"/>
  <c r="G239" i="2"/>
  <c r="G643" i="1"/>
  <c r="G644" i="1" s="1"/>
  <c r="E2" i="9" s="1"/>
  <c r="E6" i="9" l="1"/>
  <c r="G640" i="1"/>
  <c r="C2" i="9" s="1"/>
  <c r="C6" i="9" s="1"/>
</calcChain>
</file>

<file path=xl/sharedStrings.xml><?xml version="1.0" encoding="utf-8"?>
<sst xmlns="http://schemas.openxmlformats.org/spreadsheetml/2006/main" count="2610" uniqueCount="1940">
  <si>
    <t>データベースは定期的にバックアップできる</t>
    <rPh sb="7" eb="10">
      <t>テイキテキ</t>
    </rPh>
    <phoneticPr fontId="2"/>
  </si>
  <si>
    <t>セキュリティ・トレーサビリティ</t>
    <phoneticPr fontId="2"/>
  </si>
  <si>
    <t>システム使用時に、認証ID（ログインID、パスワード）によるシステム認証ができる</t>
    <rPh sb="4" eb="7">
      <t>シヨウジ</t>
    </rPh>
    <rPh sb="9" eb="11">
      <t>ニンショウ</t>
    </rPh>
    <rPh sb="34" eb="36">
      <t>ニンショウ</t>
    </rPh>
    <phoneticPr fontId="2"/>
  </si>
  <si>
    <t>ログイン時、FeliCaなどのRFIDを使用できる</t>
    <rPh sb="4" eb="5">
      <t>ジ</t>
    </rPh>
    <rPh sb="20" eb="22">
      <t>シヨウ</t>
    </rPh>
    <phoneticPr fontId="2"/>
  </si>
  <si>
    <t>ユーザーIDごとに使用可能な業務の権限（アクセス権限）を設定できる</t>
    <rPh sb="9" eb="11">
      <t>シヨウ</t>
    </rPh>
    <rPh sb="11" eb="13">
      <t>カノウ</t>
    </rPh>
    <rPh sb="14" eb="16">
      <t>ギョウム</t>
    </rPh>
    <rPh sb="17" eb="19">
      <t>ケンゲン</t>
    </rPh>
    <rPh sb="24" eb="26">
      <t>ケンゲン</t>
    </rPh>
    <rPh sb="28" eb="30">
      <t>セッテイ</t>
    </rPh>
    <phoneticPr fontId="2"/>
  </si>
  <si>
    <t>ソフトウェア基本性能</t>
    <rPh sb="6" eb="8">
      <t>キホン</t>
    </rPh>
    <rPh sb="8" eb="10">
      <t>セイノウ</t>
    </rPh>
    <phoneticPr fontId="2"/>
  </si>
  <si>
    <t>１日の最大依頼受付数：99,999以上</t>
    <rPh sb="1" eb="2">
      <t>ニチ</t>
    </rPh>
    <rPh sb="3" eb="5">
      <t>サイダイ</t>
    </rPh>
    <rPh sb="5" eb="7">
      <t>イライ</t>
    </rPh>
    <rPh sb="7" eb="9">
      <t>ウケツケ</t>
    </rPh>
    <rPh sb="9" eb="10">
      <t>スウ</t>
    </rPh>
    <rPh sb="17" eb="19">
      <t>イジョウ</t>
    </rPh>
    <phoneticPr fontId="2"/>
  </si>
  <si>
    <t>検査項目マスタ：999,999以上</t>
    <rPh sb="0" eb="2">
      <t>ケンサ</t>
    </rPh>
    <rPh sb="2" eb="4">
      <t>コウモク</t>
    </rPh>
    <rPh sb="15" eb="17">
      <t>イジョウ</t>
    </rPh>
    <phoneticPr fontId="2"/>
  </si>
  <si>
    <t>診療科・病棟コード：999種類以上</t>
    <rPh sb="0" eb="3">
      <t>シンリョウカ</t>
    </rPh>
    <rPh sb="4" eb="6">
      <t>ビョウトウ</t>
    </rPh>
    <rPh sb="13" eb="17">
      <t>シュルイイジョウ</t>
    </rPh>
    <phoneticPr fontId="2"/>
  </si>
  <si>
    <t>患者ID桁数：10桁以上</t>
    <rPh sb="0" eb="2">
      <t>カンジャ</t>
    </rPh>
    <rPh sb="4" eb="6">
      <t>ケタスウ</t>
    </rPh>
    <rPh sb="9" eb="12">
      <t>ケタイジョウ</t>
    </rPh>
    <phoneticPr fontId="2"/>
  </si>
  <si>
    <t>患者カナ氏名：半角30桁以上</t>
    <rPh sb="0" eb="2">
      <t>カンジャ</t>
    </rPh>
    <rPh sb="4" eb="6">
      <t>シメイ</t>
    </rPh>
    <rPh sb="7" eb="9">
      <t>ハンカク</t>
    </rPh>
    <rPh sb="11" eb="14">
      <t>ケタイジョウ</t>
    </rPh>
    <phoneticPr fontId="2"/>
  </si>
  <si>
    <t>患者漢字氏名：全角15文字以上</t>
    <rPh sb="0" eb="2">
      <t>カンジャ</t>
    </rPh>
    <rPh sb="2" eb="4">
      <t>カンジ</t>
    </rPh>
    <rPh sb="4" eb="6">
      <t>シメイ</t>
    </rPh>
    <rPh sb="7" eb="9">
      <t>ゼンカク</t>
    </rPh>
    <rPh sb="11" eb="15">
      <t>モジイジョウ</t>
    </rPh>
    <phoneticPr fontId="2"/>
  </si>
  <si>
    <t>システム基本性能</t>
    <rPh sb="4" eb="6">
      <t>キホン</t>
    </rPh>
    <rPh sb="6" eb="8">
      <t>セイノウ</t>
    </rPh>
    <phoneticPr fontId="2"/>
  </si>
  <si>
    <t>1-1</t>
    <phoneticPr fontId="2"/>
  </si>
  <si>
    <t>1-2</t>
    <phoneticPr fontId="2"/>
  </si>
  <si>
    <t>1-3</t>
    <phoneticPr fontId="2"/>
  </si>
  <si>
    <t>外部システム連携</t>
    <rPh sb="0" eb="2">
      <t>ガイブ</t>
    </rPh>
    <rPh sb="6" eb="8">
      <t>レンケイ</t>
    </rPh>
    <phoneticPr fontId="2"/>
  </si>
  <si>
    <t>2-1</t>
    <phoneticPr fontId="2"/>
  </si>
  <si>
    <t>外部委託管理</t>
    <rPh sb="0" eb="2">
      <t>ガイブ</t>
    </rPh>
    <rPh sb="2" eb="4">
      <t>イタク</t>
    </rPh>
    <rPh sb="4" eb="6">
      <t>カンリ</t>
    </rPh>
    <phoneticPr fontId="2"/>
  </si>
  <si>
    <t>外注業者ごとに検査依頼情報をMEDIS準拠フォーマットの形式で出力・取り込むことができる</t>
    <rPh sb="0" eb="2">
      <t>ガイチュウ</t>
    </rPh>
    <rPh sb="2" eb="4">
      <t>ギョウシャ</t>
    </rPh>
    <rPh sb="7" eb="9">
      <t>ケンサ</t>
    </rPh>
    <rPh sb="9" eb="11">
      <t>イライ</t>
    </rPh>
    <rPh sb="11" eb="13">
      <t>ジョウホウ</t>
    </rPh>
    <rPh sb="19" eb="21">
      <t>ジュンキョ</t>
    </rPh>
    <rPh sb="28" eb="30">
      <t>ケイシキ</t>
    </rPh>
    <rPh sb="31" eb="33">
      <t>シュツリョク</t>
    </rPh>
    <rPh sb="34" eb="35">
      <t>ト</t>
    </rPh>
    <rPh sb="36" eb="37">
      <t>コ</t>
    </rPh>
    <phoneticPr fontId="2"/>
  </si>
  <si>
    <t>委託用の依頼データファイルを作成し、依頼データ内容を依頼リストとして出力できる</t>
    <rPh sb="0" eb="2">
      <t>イタク</t>
    </rPh>
    <rPh sb="2" eb="3">
      <t>ヨウ</t>
    </rPh>
    <rPh sb="4" eb="6">
      <t>イライ</t>
    </rPh>
    <rPh sb="14" eb="16">
      <t>サクセイ</t>
    </rPh>
    <rPh sb="18" eb="20">
      <t>イライ</t>
    </rPh>
    <rPh sb="23" eb="25">
      <t>ナイヨウ</t>
    </rPh>
    <rPh sb="26" eb="28">
      <t>イライ</t>
    </rPh>
    <rPh sb="34" eb="36">
      <t>シュツリョク</t>
    </rPh>
    <phoneticPr fontId="2"/>
  </si>
  <si>
    <t>委託先からの結果データファイルを取り込み、結果を印刷できる</t>
    <rPh sb="0" eb="3">
      <t>イタクサキ</t>
    </rPh>
    <rPh sb="6" eb="8">
      <t>ケッカ</t>
    </rPh>
    <rPh sb="16" eb="17">
      <t>ト</t>
    </rPh>
    <rPh sb="18" eb="19">
      <t>コ</t>
    </rPh>
    <rPh sb="21" eb="23">
      <t>ケッカ</t>
    </rPh>
    <rPh sb="24" eb="26">
      <t>インサツ</t>
    </rPh>
    <phoneticPr fontId="2"/>
  </si>
  <si>
    <t>委託先からの結果取り込み時、エラーとなった内容を印刷できる</t>
    <rPh sb="0" eb="3">
      <t>イタクサキ</t>
    </rPh>
    <rPh sb="6" eb="8">
      <t>ケッカ</t>
    </rPh>
    <rPh sb="8" eb="9">
      <t>ト</t>
    </rPh>
    <rPh sb="10" eb="11">
      <t>コ</t>
    </rPh>
    <rPh sb="12" eb="13">
      <t>ジ</t>
    </rPh>
    <rPh sb="21" eb="23">
      <t>ナイヨウ</t>
    </rPh>
    <rPh sb="24" eb="26">
      <t>インサツ</t>
    </rPh>
    <phoneticPr fontId="2"/>
  </si>
  <si>
    <t>委託先からの画像ファイルを取り込むことができる</t>
    <rPh sb="0" eb="3">
      <t>イタクサキ</t>
    </rPh>
    <rPh sb="6" eb="8">
      <t>ガゾウ</t>
    </rPh>
    <rPh sb="13" eb="14">
      <t>ト</t>
    </rPh>
    <rPh sb="15" eb="16">
      <t>コ</t>
    </rPh>
    <phoneticPr fontId="2"/>
  </si>
  <si>
    <t>到着日、到着時刻範囲で抽出できる</t>
    <rPh sb="0" eb="2">
      <t>トウチャク</t>
    </rPh>
    <rPh sb="4" eb="6">
      <t>トウチャク</t>
    </rPh>
    <rPh sb="6" eb="8">
      <t>ジコク</t>
    </rPh>
    <rPh sb="8" eb="10">
      <t>ハンイ</t>
    </rPh>
    <rPh sb="11" eb="13">
      <t>チュウシュツ</t>
    </rPh>
    <phoneticPr fontId="2"/>
  </si>
  <si>
    <t>HIS連携</t>
    <rPh sb="3" eb="5">
      <t>レンケイ</t>
    </rPh>
    <phoneticPr fontId="2"/>
  </si>
  <si>
    <t>HISダウン時に行なった検査結果について、HIS復旧時に自動的に結果送信ができ整合性が担保できる</t>
    <rPh sb="6" eb="7">
      <t>ジ</t>
    </rPh>
    <rPh sb="8" eb="9">
      <t>オコ</t>
    </rPh>
    <rPh sb="12" eb="14">
      <t>ケンサ</t>
    </rPh>
    <rPh sb="14" eb="16">
      <t>ケッカ</t>
    </rPh>
    <rPh sb="24" eb="26">
      <t>フッキュウ</t>
    </rPh>
    <rPh sb="26" eb="27">
      <t>ジ</t>
    </rPh>
    <rPh sb="28" eb="31">
      <t>ジドウテキ</t>
    </rPh>
    <rPh sb="32" eb="34">
      <t>ケッカ</t>
    </rPh>
    <rPh sb="34" eb="36">
      <t>ソウシン</t>
    </rPh>
    <rPh sb="39" eb="42">
      <t>セイゴウセイ</t>
    </rPh>
    <rPh sb="43" eb="45">
      <t>タンポ</t>
    </rPh>
    <phoneticPr fontId="2"/>
  </si>
  <si>
    <t>2-2</t>
    <phoneticPr fontId="2"/>
  </si>
  <si>
    <t>システム接続機器</t>
    <rPh sb="4" eb="6">
      <t>セツゾク</t>
    </rPh>
    <rPh sb="6" eb="8">
      <t>キキ</t>
    </rPh>
    <phoneticPr fontId="2"/>
  </si>
  <si>
    <t>3-1</t>
    <phoneticPr fontId="2"/>
  </si>
  <si>
    <t>以下のその他の装置、システムとの連携・接続ができる</t>
    <rPh sb="0" eb="2">
      <t>イカ</t>
    </rPh>
    <rPh sb="5" eb="6">
      <t>タ</t>
    </rPh>
    <rPh sb="7" eb="9">
      <t>ソウチ</t>
    </rPh>
    <rPh sb="16" eb="18">
      <t>レンケイ</t>
    </rPh>
    <rPh sb="19" eb="21">
      <t>セツゾク</t>
    </rPh>
    <phoneticPr fontId="2"/>
  </si>
  <si>
    <t>分析装置接続連携</t>
    <rPh sb="0" eb="2">
      <t>ブンセキ</t>
    </rPh>
    <rPh sb="2" eb="4">
      <t>ソウチ</t>
    </rPh>
    <rPh sb="4" eb="6">
      <t>セツゾク</t>
    </rPh>
    <rPh sb="6" eb="8">
      <t>レンケイ</t>
    </rPh>
    <phoneticPr fontId="2"/>
  </si>
  <si>
    <t>分析装置との依頼情報連携は以下の機能を有する</t>
    <rPh sb="0" eb="2">
      <t>ブンセキ</t>
    </rPh>
    <rPh sb="2" eb="4">
      <t>ソウチ</t>
    </rPh>
    <rPh sb="6" eb="8">
      <t>イライ</t>
    </rPh>
    <rPh sb="8" eb="10">
      <t>ジョウホウ</t>
    </rPh>
    <rPh sb="10" eb="12">
      <t>レンケイ</t>
    </rPh>
    <rPh sb="13" eb="15">
      <t>イカ</t>
    </rPh>
    <rPh sb="16" eb="18">
      <t>キノウ</t>
    </rPh>
    <rPh sb="19" eb="20">
      <t>ユウ</t>
    </rPh>
    <phoneticPr fontId="2"/>
  </si>
  <si>
    <t>分析装置のエラーコード受信処理は以下の機能を有する</t>
    <rPh sb="0" eb="2">
      <t>ブンセキ</t>
    </rPh>
    <rPh sb="2" eb="4">
      <t>ソウチ</t>
    </rPh>
    <rPh sb="11" eb="13">
      <t>ジュシン</t>
    </rPh>
    <rPh sb="13" eb="15">
      <t>ショリ</t>
    </rPh>
    <rPh sb="16" eb="18">
      <t>イカ</t>
    </rPh>
    <rPh sb="19" eb="21">
      <t>キノウ</t>
    </rPh>
    <rPh sb="22" eb="23">
      <t>ユウ</t>
    </rPh>
    <phoneticPr fontId="2"/>
  </si>
  <si>
    <t>分析装置のフラグメッセージ受信処理は以下の機能を有する</t>
    <rPh sb="0" eb="2">
      <t>ブンセキ</t>
    </rPh>
    <rPh sb="2" eb="4">
      <t>ソウチ</t>
    </rPh>
    <rPh sb="13" eb="15">
      <t>ジュシン</t>
    </rPh>
    <rPh sb="15" eb="17">
      <t>ショリ</t>
    </rPh>
    <rPh sb="18" eb="20">
      <t>イカ</t>
    </rPh>
    <rPh sb="21" eb="23">
      <t>キノウ</t>
    </rPh>
    <rPh sb="24" eb="25">
      <t>ユウ</t>
    </rPh>
    <phoneticPr fontId="2"/>
  </si>
  <si>
    <t>血液分析装置、尿中有形成分分析装置のスキャッタグラム、ヒストグラムを受信できる</t>
    <rPh sb="0" eb="2">
      <t>ケツエキ</t>
    </rPh>
    <rPh sb="2" eb="4">
      <t>ブンセキ</t>
    </rPh>
    <rPh sb="4" eb="6">
      <t>ソウチ</t>
    </rPh>
    <rPh sb="7" eb="9">
      <t>ニョウチュウ</t>
    </rPh>
    <rPh sb="9" eb="11">
      <t>ユウケイ</t>
    </rPh>
    <rPh sb="11" eb="13">
      <t>セイブン</t>
    </rPh>
    <rPh sb="13" eb="15">
      <t>ブンセキ</t>
    </rPh>
    <rPh sb="15" eb="17">
      <t>ソウチ</t>
    </rPh>
    <rPh sb="34" eb="36">
      <t>ジュシン</t>
    </rPh>
    <phoneticPr fontId="2"/>
  </si>
  <si>
    <t>スキャッタグラム画像を測定回数別に管理できる</t>
    <rPh sb="8" eb="10">
      <t>ガゾウ</t>
    </rPh>
    <rPh sb="11" eb="13">
      <t>ソクテイ</t>
    </rPh>
    <rPh sb="13" eb="15">
      <t>カイスウ</t>
    </rPh>
    <rPh sb="15" eb="16">
      <t>ベツ</t>
    </rPh>
    <rPh sb="17" eb="19">
      <t>カンリ</t>
    </rPh>
    <phoneticPr fontId="2"/>
  </si>
  <si>
    <t>画像や文書（PDF、FTP、XML、HTML）の受信に対応できる</t>
    <rPh sb="0" eb="2">
      <t>ガゾウ</t>
    </rPh>
    <rPh sb="3" eb="5">
      <t>ブンショ</t>
    </rPh>
    <rPh sb="24" eb="26">
      <t>ジュシン</t>
    </rPh>
    <rPh sb="27" eb="29">
      <t>タイオウ</t>
    </rPh>
    <phoneticPr fontId="2"/>
  </si>
  <si>
    <t>波形データの数字結果を取り込み、波形画像に変換表示できる</t>
    <rPh sb="0" eb="2">
      <t>ハケイ</t>
    </rPh>
    <rPh sb="6" eb="8">
      <t>スウジ</t>
    </rPh>
    <rPh sb="8" eb="10">
      <t>ケッカ</t>
    </rPh>
    <rPh sb="11" eb="12">
      <t>ト</t>
    </rPh>
    <rPh sb="13" eb="14">
      <t>コ</t>
    </rPh>
    <rPh sb="16" eb="18">
      <t>ハケイ</t>
    </rPh>
    <rPh sb="18" eb="20">
      <t>ガゾウ</t>
    </rPh>
    <rPh sb="21" eb="23">
      <t>ヘンカン</t>
    </rPh>
    <rPh sb="23" eb="25">
      <t>ヒョウジ</t>
    </rPh>
    <phoneticPr fontId="2"/>
  </si>
  <si>
    <t>分析装置から画像結果を取り込み、表示できる</t>
    <rPh sb="0" eb="2">
      <t>ブンセキ</t>
    </rPh>
    <rPh sb="2" eb="4">
      <t>ソウチ</t>
    </rPh>
    <rPh sb="6" eb="8">
      <t>ガゾウ</t>
    </rPh>
    <rPh sb="8" eb="10">
      <t>ケッカ</t>
    </rPh>
    <rPh sb="11" eb="12">
      <t>ト</t>
    </rPh>
    <rPh sb="13" eb="14">
      <t>コ</t>
    </rPh>
    <rPh sb="16" eb="18">
      <t>ヒョウジ</t>
    </rPh>
    <phoneticPr fontId="2"/>
  </si>
  <si>
    <t>3-2</t>
    <phoneticPr fontId="2"/>
  </si>
  <si>
    <t>一覧で進捗情報や検査状態（測定中、再検中、保留、承認など）がマークや文字色などでわかりやすく表示できる</t>
    <rPh sb="0" eb="2">
      <t>イチラン</t>
    </rPh>
    <rPh sb="3" eb="5">
      <t>シンチョク</t>
    </rPh>
    <rPh sb="5" eb="7">
      <t>ジョウホウ</t>
    </rPh>
    <rPh sb="8" eb="10">
      <t>ケンサ</t>
    </rPh>
    <rPh sb="10" eb="12">
      <t>ジョウタイ</t>
    </rPh>
    <rPh sb="13" eb="16">
      <t>ソクテイチュウ</t>
    </rPh>
    <rPh sb="17" eb="18">
      <t>サイ</t>
    </rPh>
    <rPh sb="18" eb="19">
      <t>ケン</t>
    </rPh>
    <rPh sb="19" eb="20">
      <t>チュウ</t>
    </rPh>
    <rPh sb="21" eb="23">
      <t>ホリュウ</t>
    </rPh>
    <rPh sb="24" eb="26">
      <t>ショウニン</t>
    </rPh>
    <rPh sb="34" eb="37">
      <t>モジショク</t>
    </rPh>
    <rPh sb="46" eb="48">
      <t>ヒョウジ</t>
    </rPh>
    <phoneticPr fontId="2"/>
  </si>
  <si>
    <t>日勤帯と夜間帯の切り替えにより、それぞれ測定する項目を切り替えることができる</t>
    <rPh sb="0" eb="3">
      <t>ニッキンタイ</t>
    </rPh>
    <rPh sb="4" eb="6">
      <t>ヤカン</t>
    </rPh>
    <rPh sb="6" eb="7">
      <t>タイ</t>
    </rPh>
    <rPh sb="8" eb="9">
      <t>キ</t>
    </rPh>
    <rPh sb="10" eb="11">
      <t>カ</t>
    </rPh>
    <rPh sb="20" eb="22">
      <t>ソクテイ</t>
    </rPh>
    <rPh sb="24" eb="26">
      <t>コウモク</t>
    </rPh>
    <rPh sb="27" eb="28">
      <t>キ</t>
    </rPh>
    <rPh sb="29" eb="30">
      <t>カ</t>
    </rPh>
    <phoneticPr fontId="2"/>
  </si>
  <si>
    <t>すべての端末において、同じような一覧表示ができる（端末指定がない）</t>
    <rPh sb="4" eb="6">
      <t>タンマツ</t>
    </rPh>
    <rPh sb="11" eb="12">
      <t>オナ</t>
    </rPh>
    <rPh sb="25" eb="27">
      <t>タンマツ</t>
    </rPh>
    <rPh sb="27" eb="29">
      <t>シテイ</t>
    </rPh>
    <phoneticPr fontId="2"/>
  </si>
  <si>
    <t>一覧はグループ化して表示できる</t>
    <rPh sb="0" eb="2">
      <t>イチラン</t>
    </rPh>
    <rPh sb="7" eb="8">
      <t>カ</t>
    </rPh>
    <rPh sb="10" eb="12">
      <t>ヒョウジ</t>
    </rPh>
    <phoneticPr fontId="2"/>
  </si>
  <si>
    <t>結果取り込みにより自動で画面が更新される</t>
    <rPh sb="0" eb="2">
      <t>ケッカ</t>
    </rPh>
    <rPh sb="2" eb="3">
      <t>ト</t>
    </rPh>
    <rPh sb="4" eb="5">
      <t>コ</t>
    </rPh>
    <rPh sb="9" eb="11">
      <t>ジドウ</t>
    </rPh>
    <rPh sb="12" eb="14">
      <t>ガメン</t>
    </rPh>
    <rPh sb="15" eb="17">
      <t>コウシン</t>
    </rPh>
    <phoneticPr fontId="2"/>
  </si>
  <si>
    <t>一覧表示状態で、患者ID、日付・番号、バーコード、ラック、オーダー番号のいずれから対象患者を検索できる</t>
    <rPh sb="0" eb="2">
      <t>イチラン</t>
    </rPh>
    <rPh sb="2" eb="4">
      <t>ヒョウジ</t>
    </rPh>
    <rPh sb="4" eb="6">
      <t>ジョウタイ</t>
    </rPh>
    <rPh sb="8" eb="10">
      <t>カンジャ</t>
    </rPh>
    <rPh sb="13" eb="15">
      <t>ヒヅケ</t>
    </rPh>
    <rPh sb="16" eb="18">
      <t>バンゴウ</t>
    </rPh>
    <rPh sb="33" eb="35">
      <t>バンゴウ</t>
    </rPh>
    <rPh sb="41" eb="43">
      <t>タイショウ</t>
    </rPh>
    <rPh sb="43" eb="45">
      <t>カンジャ</t>
    </rPh>
    <rPh sb="46" eb="48">
      <t>ケンサク</t>
    </rPh>
    <phoneticPr fontId="2"/>
  </si>
  <si>
    <t>一覧表示状態で、指定の開始時刻から一定時間を超過した場合、注意表記とアラート通知が可能である</t>
    <rPh sb="0" eb="2">
      <t>イチラン</t>
    </rPh>
    <rPh sb="2" eb="4">
      <t>ヒョウジ</t>
    </rPh>
    <rPh sb="4" eb="6">
      <t>ジョウタイ</t>
    </rPh>
    <rPh sb="8" eb="10">
      <t>シテイ</t>
    </rPh>
    <rPh sb="11" eb="13">
      <t>カイシ</t>
    </rPh>
    <rPh sb="13" eb="15">
      <t>ジコク</t>
    </rPh>
    <rPh sb="17" eb="19">
      <t>イッテイ</t>
    </rPh>
    <rPh sb="19" eb="21">
      <t>ジカン</t>
    </rPh>
    <rPh sb="22" eb="24">
      <t>チョウカ</t>
    </rPh>
    <rPh sb="26" eb="28">
      <t>バアイ</t>
    </rPh>
    <rPh sb="29" eb="31">
      <t>チュウイ</t>
    </rPh>
    <rPh sb="31" eb="33">
      <t>ヒョウキ</t>
    </rPh>
    <rPh sb="38" eb="40">
      <t>ツウチ</t>
    </rPh>
    <rPh sb="41" eb="43">
      <t>カノウ</t>
    </rPh>
    <phoneticPr fontId="2"/>
  </si>
  <si>
    <t>3-3</t>
    <phoneticPr fontId="2"/>
  </si>
  <si>
    <t>結果入力・承認</t>
    <rPh sb="0" eb="2">
      <t>ケッカ</t>
    </rPh>
    <rPh sb="2" eb="4">
      <t>ニュウリョク</t>
    </rPh>
    <rPh sb="5" eb="7">
      <t>ショウニン</t>
    </rPh>
    <phoneticPr fontId="2"/>
  </si>
  <si>
    <t>結果画面で、前回値は画面を開いた時の最新の情報を反映できる</t>
    <rPh sb="0" eb="2">
      <t>ケッカ</t>
    </rPh>
    <rPh sb="2" eb="4">
      <t>ガメン</t>
    </rPh>
    <rPh sb="6" eb="8">
      <t>ゼンカイ</t>
    </rPh>
    <rPh sb="8" eb="9">
      <t>チ</t>
    </rPh>
    <rPh sb="10" eb="12">
      <t>ガメン</t>
    </rPh>
    <rPh sb="13" eb="14">
      <t>ヒラ</t>
    </rPh>
    <rPh sb="16" eb="17">
      <t>トキ</t>
    </rPh>
    <rPh sb="18" eb="20">
      <t>サイシン</t>
    </rPh>
    <rPh sb="21" eb="23">
      <t>ジョウホウ</t>
    </rPh>
    <rPh sb="24" eb="26">
      <t>ハンエイ</t>
    </rPh>
    <phoneticPr fontId="2"/>
  </si>
  <si>
    <t>結果画面で、コメントの前回値を表示できる</t>
    <rPh sb="0" eb="2">
      <t>ケッカ</t>
    </rPh>
    <rPh sb="2" eb="4">
      <t>ガメン</t>
    </rPh>
    <rPh sb="11" eb="13">
      <t>ゼンカイ</t>
    </rPh>
    <rPh sb="13" eb="14">
      <t>チ</t>
    </rPh>
    <rPh sb="15" eb="17">
      <t>ヒョウジ</t>
    </rPh>
    <phoneticPr fontId="2"/>
  </si>
  <si>
    <t>結果画面で、承認する際に前回値と報告値を１画面で表示できる</t>
    <rPh sb="0" eb="2">
      <t>ケッカ</t>
    </rPh>
    <rPh sb="2" eb="4">
      <t>ガメン</t>
    </rPh>
    <rPh sb="6" eb="8">
      <t>ショウニン</t>
    </rPh>
    <rPh sb="10" eb="11">
      <t>サイ</t>
    </rPh>
    <rPh sb="12" eb="14">
      <t>ゼンカイ</t>
    </rPh>
    <rPh sb="14" eb="15">
      <t>チ</t>
    </rPh>
    <rPh sb="16" eb="18">
      <t>ホウコク</t>
    </rPh>
    <rPh sb="18" eb="19">
      <t>チ</t>
    </rPh>
    <rPh sb="21" eb="23">
      <t>ガメン</t>
    </rPh>
    <rPh sb="24" eb="26">
      <t>ヒョウジ</t>
    </rPh>
    <phoneticPr fontId="2"/>
  </si>
  <si>
    <t>結果画面で、再検値を選択する際は、再検回数単位に一括で操作できる</t>
    <rPh sb="0" eb="2">
      <t>ケッカ</t>
    </rPh>
    <rPh sb="2" eb="4">
      <t>ガメン</t>
    </rPh>
    <rPh sb="6" eb="8">
      <t>サイケン</t>
    </rPh>
    <rPh sb="8" eb="9">
      <t>チ</t>
    </rPh>
    <rPh sb="10" eb="12">
      <t>センタク</t>
    </rPh>
    <rPh sb="14" eb="15">
      <t>サイ</t>
    </rPh>
    <rPh sb="17" eb="19">
      <t>サイケン</t>
    </rPh>
    <rPh sb="19" eb="21">
      <t>カイスウ</t>
    </rPh>
    <rPh sb="21" eb="23">
      <t>タンイ</t>
    </rPh>
    <rPh sb="24" eb="26">
      <t>イッカツ</t>
    </rPh>
    <rPh sb="27" eb="29">
      <t>ソウサ</t>
    </rPh>
    <phoneticPr fontId="2"/>
  </si>
  <si>
    <t>結果画面で、時系列を表示した状態で結果を承認できる</t>
    <rPh sb="0" eb="2">
      <t>ケッカ</t>
    </rPh>
    <rPh sb="2" eb="4">
      <t>ガメン</t>
    </rPh>
    <rPh sb="6" eb="9">
      <t>ジケイレツ</t>
    </rPh>
    <rPh sb="10" eb="12">
      <t>ヒョウジ</t>
    </rPh>
    <rPh sb="14" eb="16">
      <t>ジョウタイ</t>
    </rPh>
    <rPh sb="17" eb="19">
      <t>ケッカ</t>
    </rPh>
    <rPh sb="20" eb="22">
      <t>ショウニン</t>
    </rPh>
    <phoneticPr fontId="2"/>
  </si>
  <si>
    <t>結果画面で、検査結果・結果コメント・前回値・再検値を一画面で表示できる</t>
    <rPh sb="0" eb="2">
      <t>ケッカ</t>
    </rPh>
    <rPh sb="2" eb="4">
      <t>ガメン</t>
    </rPh>
    <rPh sb="6" eb="8">
      <t>ケンサ</t>
    </rPh>
    <rPh sb="8" eb="10">
      <t>ケッカ</t>
    </rPh>
    <rPh sb="11" eb="13">
      <t>ケッカ</t>
    </rPh>
    <rPh sb="18" eb="20">
      <t>ゼンカイ</t>
    </rPh>
    <rPh sb="20" eb="21">
      <t>チ</t>
    </rPh>
    <rPh sb="22" eb="24">
      <t>サイケン</t>
    </rPh>
    <rPh sb="24" eb="25">
      <t>チ</t>
    </rPh>
    <rPh sb="26" eb="27">
      <t>イチ</t>
    </rPh>
    <rPh sb="27" eb="29">
      <t>ガメン</t>
    </rPh>
    <rPh sb="30" eb="32">
      <t>ヒョウジ</t>
    </rPh>
    <phoneticPr fontId="2"/>
  </si>
  <si>
    <t>結果画面で、分析機依頼送信状態（分析機通過情報）を識別できる</t>
    <rPh sb="0" eb="2">
      <t>ケッカ</t>
    </rPh>
    <rPh sb="2" eb="4">
      <t>ガメン</t>
    </rPh>
    <rPh sb="6" eb="8">
      <t>ブンセキ</t>
    </rPh>
    <rPh sb="8" eb="9">
      <t>キ</t>
    </rPh>
    <rPh sb="9" eb="11">
      <t>イライ</t>
    </rPh>
    <rPh sb="11" eb="13">
      <t>ソウシン</t>
    </rPh>
    <rPh sb="13" eb="15">
      <t>ジョウタイ</t>
    </rPh>
    <rPh sb="16" eb="18">
      <t>ブンセキ</t>
    </rPh>
    <rPh sb="18" eb="19">
      <t>キ</t>
    </rPh>
    <rPh sb="19" eb="21">
      <t>ツウカ</t>
    </rPh>
    <rPh sb="21" eb="23">
      <t>ジョウホウ</t>
    </rPh>
    <rPh sb="25" eb="27">
      <t>シキベツ</t>
    </rPh>
    <phoneticPr fontId="2"/>
  </si>
  <si>
    <t>検査結果、結果コメントの一括入力ができ、一括登録する項目はグループ単位または任意の項目を選択できる</t>
    <rPh sb="0" eb="2">
      <t>ケンサ</t>
    </rPh>
    <rPh sb="2" eb="4">
      <t>ケッカ</t>
    </rPh>
    <rPh sb="5" eb="7">
      <t>ケッカ</t>
    </rPh>
    <rPh sb="12" eb="14">
      <t>イッカツ</t>
    </rPh>
    <rPh sb="14" eb="16">
      <t>ニュウリョク</t>
    </rPh>
    <rPh sb="20" eb="22">
      <t>イッカツ</t>
    </rPh>
    <rPh sb="22" eb="24">
      <t>トウロク</t>
    </rPh>
    <rPh sb="26" eb="28">
      <t>コウモク</t>
    </rPh>
    <rPh sb="33" eb="35">
      <t>タンイ</t>
    </rPh>
    <rPh sb="38" eb="40">
      <t>ニンイ</t>
    </rPh>
    <rPh sb="41" eb="43">
      <t>コウモク</t>
    </rPh>
    <rPh sb="44" eb="46">
      <t>センタク</t>
    </rPh>
    <phoneticPr fontId="2"/>
  </si>
  <si>
    <t>結果画面に、結果値または結果コメントを一括クリアできるファンクションボタンを設定できる</t>
    <rPh sb="0" eb="2">
      <t>ケッカ</t>
    </rPh>
    <rPh sb="2" eb="4">
      <t>ガメン</t>
    </rPh>
    <rPh sb="6" eb="8">
      <t>ケッカ</t>
    </rPh>
    <rPh sb="8" eb="9">
      <t>チ</t>
    </rPh>
    <rPh sb="12" eb="14">
      <t>ケッカ</t>
    </rPh>
    <rPh sb="19" eb="21">
      <t>イッカツ</t>
    </rPh>
    <rPh sb="38" eb="40">
      <t>セッテイ</t>
    </rPh>
    <phoneticPr fontId="2"/>
  </si>
  <si>
    <t>結果画面に、任意の結果値または結果コメントを一括入力できるファンクションボタンを設定できる</t>
    <rPh sb="0" eb="2">
      <t>ケッカ</t>
    </rPh>
    <rPh sb="2" eb="4">
      <t>ガメン</t>
    </rPh>
    <rPh sb="6" eb="8">
      <t>ニンイ</t>
    </rPh>
    <rPh sb="9" eb="11">
      <t>ケッカ</t>
    </rPh>
    <rPh sb="11" eb="12">
      <t>チ</t>
    </rPh>
    <rPh sb="15" eb="17">
      <t>ケッカ</t>
    </rPh>
    <rPh sb="22" eb="24">
      <t>イッカツ</t>
    </rPh>
    <rPh sb="24" eb="26">
      <t>ニュウリョク</t>
    </rPh>
    <rPh sb="40" eb="42">
      <t>セッテイ</t>
    </rPh>
    <phoneticPr fontId="2"/>
  </si>
  <si>
    <t>検査結果を手入力する際には２名の技師による結果値のダブルチェックができる</t>
    <rPh sb="0" eb="2">
      <t>ケンサ</t>
    </rPh>
    <rPh sb="2" eb="4">
      <t>ケッカ</t>
    </rPh>
    <rPh sb="5" eb="6">
      <t>テ</t>
    </rPh>
    <rPh sb="6" eb="8">
      <t>ニュウリョク</t>
    </rPh>
    <rPh sb="10" eb="11">
      <t>サイ</t>
    </rPh>
    <rPh sb="14" eb="15">
      <t>メイ</t>
    </rPh>
    <rPh sb="16" eb="18">
      <t>ギシ</t>
    </rPh>
    <rPh sb="21" eb="23">
      <t>ケッカ</t>
    </rPh>
    <rPh sb="23" eb="24">
      <t>チ</t>
    </rPh>
    <phoneticPr fontId="2"/>
  </si>
  <si>
    <t>3-4</t>
    <phoneticPr fontId="2"/>
  </si>
  <si>
    <t>検査状況表示</t>
    <rPh sb="0" eb="2">
      <t>ケンサ</t>
    </rPh>
    <rPh sb="2" eb="4">
      <t>ジョウキョウ</t>
    </rPh>
    <rPh sb="4" eb="6">
      <t>ヒョウジ</t>
    </rPh>
    <phoneticPr fontId="2"/>
  </si>
  <si>
    <t>設定されたグループ単位でTAT情報を表示でき、グラフ化できる</t>
    <rPh sb="0" eb="2">
      <t>セッテイ</t>
    </rPh>
    <rPh sb="9" eb="11">
      <t>タンイ</t>
    </rPh>
    <rPh sb="15" eb="17">
      <t>ジョウホウ</t>
    </rPh>
    <rPh sb="18" eb="20">
      <t>ヒョウジ</t>
    </rPh>
    <rPh sb="26" eb="27">
      <t>カ</t>
    </rPh>
    <phoneticPr fontId="2"/>
  </si>
  <si>
    <t>パニック値・異常値の識別ができ、対処後は報告先（医師）、報告時間、コメントの管理ができる</t>
    <rPh sb="4" eb="5">
      <t>チ</t>
    </rPh>
    <rPh sb="6" eb="9">
      <t>イジョウチ</t>
    </rPh>
    <rPh sb="10" eb="12">
      <t>シキベツ</t>
    </rPh>
    <rPh sb="16" eb="18">
      <t>タイショ</t>
    </rPh>
    <rPh sb="18" eb="19">
      <t>ゴ</t>
    </rPh>
    <rPh sb="20" eb="22">
      <t>ホウコク</t>
    </rPh>
    <rPh sb="22" eb="23">
      <t>サキ</t>
    </rPh>
    <rPh sb="24" eb="26">
      <t>イシ</t>
    </rPh>
    <rPh sb="28" eb="30">
      <t>ホウコク</t>
    </rPh>
    <rPh sb="30" eb="32">
      <t>ジカン</t>
    </rPh>
    <rPh sb="38" eb="40">
      <t>カンリ</t>
    </rPh>
    <phoneticPr fontId="2"/>
  </si>
  <si>
    <t>未到着検体も一覧表示上で表示できる</t>
    <rPh sb="0" eb="3">
      <t>ミトウチャク</t>
    </rPh>
    <rPh sb="3" eb="5">
      <t>ケンタイ</t>
    </rPh>
    <rPh sb="6" eb="8">
      <t>イチラン</t>
    </rPh>
    <rPh sb="8" eb="10">
      <t>ヒョウジ</t>
    </rPh>
    <rPh sb="10" eb="11">
      <t>ジョウ</t>
    </rPh>
    <rPh sb="12" eb="14">
      <t>ヒョウジ</t>
    </rPh>
    <phoneticPr fontId="2"/>
  </si>
  <si>
    <t>3-5</t>
    <phoneticPr fontId="2"/>
  </si>
  <si>
    <t>ワークシート別結果入力</t>
    <rPh sb="6" eb="7">
      <t>ベツ</t>
    </rPh>
    <rPh sb="7" eb="9">
      <t>ケッカ</t>
    </rPh>
    <rPh sb="9" eb="11">
      <t>ニュウリョク</t>
    </rPh>
    <phoneticPr fontId="2"/>
  </si>
  <si>
    <t>ワークシートコード、検査日を指定し、一覧形式で検査結果と結果コメントの登録ができる</t>
    <rPh sb="10" eb="12">
      <t>ケンサ</t>
    </rPh>
    <rPh sb="12" eb="13">
      <t>ビ</t>
    </rPh>
    <rPh sb="14" eb="16">
      <t>シテイ</t>
    </rPh>
    <rPh sb="18" eb="20">
      <t>イチラン</t>
    </rPh>
    <rPh sb="20" eb="22">
      <t>ケイシキ</t>
    </rPh>
    <rPh sb="23" eb="25">
      <t>ケンサ</t>
    </rPh>
    <rPh sb="25" eb="27">
      <t>ケッカ</t>
    </rPh>
    <rPh sb="28" eb="30">
      <t>ケッカ</t>
    </rPh>
    <rPh sb="35" eb="37">
      <t>トウロク</t>
    </rPh>
    <phoneticPr fontId="2"/>
  </si>
  <si>
    <t>検査結果の確認時に、前回値・再検値を表示できる</t>
    <rPh sb="0" eb="2">
      <t>ケンサ</t>
    </rPh>
    <rPh sb="2" eb="4">
      <t>ケッカ</t>
    </rPh>
    <rPh sb="5" eb="7">
      <t>カクニン</t>
    </rPh>
    <rPh sb="7" eb="8">
      <t>ジ</t>
    </rPh>
    <rPh sb="10" eb="12">
      <t>ゼンカイ</t>
    </rPh>
    <rPh sb="12" eb="13">
      <t>チ</t>
    </rPh>
    <rPh sb="14" eb="16">
      <t>サイケン</t>
    </rPh>
    <rPh sb="16" eb="17">
      <t>チ</t>
    </rPh>
    <rPh sb="18" eb="20">
      <t>ヒョウジ</t>
    </rPh>
    <phoneticPr fontId="2"/>
  </si>
  <si>
    <t>ワークシートの結果入力から、時系列画面を表示し、患者情報を反映した時系列情報を参照できる</t>
    <rPh sb="7" eb="9">
      <t>ケッカ</t>
    </rPh>
    <rPh sb="9" eb="11">
      <t>ニュウリョク</t>
    </rPh>
    <rPh sb="14" eb="17">
      <t>ジケイレツ</t>
    </rPh>
    <rPh sb="17" eb="19">
      <t>ガメン</t>
    </rPh>
    <rPh sb="20" eb="22">
      <t>ヒョウジ</t>
    </rPh>
    <rPh sb="24" eb="26">
      <t>カンジャ</t>
    </rPh>
    <rPh sb="26" eb="28">
      <t>ジョウホウ</t>
    </rPh>
    <rPh sb="29" eb="31">
      <t>ハンエイ</t>
    </rPh>
    <rPh sb="33" eb="36">
      <t>ジケイレツ</t>
    </rPh>
    <rPh sb="36" eb="38">
      <t>ジョウホウ</t>
    </rPh>
    <rPh sb="39" eb="41">
      <t>サンショウ</t>
    </rPh>
    <phoneticPr fontId="2"/>
  </si>
  <si>
    <t>検査依頼内全結果を参照できる</t>
    <rPh sb="0" eb="2">
      <t>ケンサ</t>
    </rPh>
    <rPh sb="2" eb="4">
      <t>イライ</t>
    </rPh>
    <rPh sb="4" eb="5">
      <t>ナイ</t>
    </rPh>
    <rPh sb="5" eb="6">
      <t>ゼン</t>
    </rPh>
    <rPh sb="6" eb="8">
      <t>ケッカ</t>
    </rPh>
    <rPh sb="9" eb="11">
      <t>サンショウ</t>
    </rPh>
    <phoneticPr fontId="2"/>
  </si>
  <si>
    <t>3-6</t>
    <phoneticPr fontId="2"/>
  </si>
  <si>
    <t>血液像カウンター</t>
    <rPh sb="0" eb="2">
      <t>ケツエキ</t>
    </rPh>
    <rPh sb="2" eb="3">
      <t>ゾウ</t>
    </rPh>
    <phoneticPr fontId="2"/>
  </si>
  <si>
    <t>受付日・検体番号、バーコード番号、オーダー番号からカウンター業務ができる</t>
    <rPh sb="0" eb="2">
      <t>ウケツケ</t>
    </rPh>
    <rPh sb="2" eb="3">
      <t>ビ</t>
    </rPh>
    <rPh sb="4" eb="6">
      <t>ケンタイ</t>
    </rPh>
    <rPh sb="6" eb="8">
      <t>バンゴウ</t>
    </rPh>
    <rPh sb="14" eb="16">
      <t>バンゴウ</t>
    </rPh>
    <rPh sb="21" eb="23">
      <t>バンゴウ</t>
    </rPh>
    <rPh sb="30" eb="32">
      <t>ギョウム</t>
    </rPh>
    <phoneticPr fontId="2"/>
  </si>
  <si>
    <t>スライドに印字された二次元バーコードからカウンター業務ができる</t>
    <rPh sb="5" eb="7">
      <t>インジ</t>
    </rPh>
    <rPh sb="10" eb="13">
      <t>ニジゲン</t>
    </rPh>
    <rPh sb="25" eb="27">
      <t>ギョウム</t>
    </rPh>
    <phoneticPr fontId="2"/>
  </si>
  <si>
    <t>未入力項目に設定した結果を入力できる（０など）</t>
    <rPh sb="0" eb="3">
      <t>ミニュウリョク</t>
    </rPh>
    <rPh sb="3" eb="5">
      <t>コウモク</t>
    </rPh>
    <rPh sb="6" eb="8">
      <t>セッテイ</t>
    </rPh>
    <rPh sb="10" eb="12">
      <t>ケッカ</t>
    </rPh>
    <rPh sb="13" eb="15">
      <t>ニュウリョク</t>
    </rPh>
    <phoneticPr fontId="2"/>
  </si>
  <si>
    <t>目視の依頼を追加してカウントできる</t>
    <rPh sb="0" eb="2">
      <t>モクシ</t>
    </rPh>
    <rPh sb="3" eb="5">
      <t>イライ</t>
    </rPh>
    <rPh sb="6" eb="8">
      <t>ツイカ</t>
    </rPh>
    <phoneticPr fontId="2"/>
  </si>
  <si>
    <t>カウント時に機械値、スキャッタグラム、IPメッセージを参照できる</t>
    <rPh sb="4" eb="5">
      <t>ジ</t>
    </rPh>
    <rPh sb="6" eb="8">
      <t>キカイ</t>
    </rPh>
    <rPh sb="8" eb="9">
      <t>チ</t>
    </rPh>
    <rPh sb="27" eb="29">
      <t>サンショウ</t>
    </rPh>
    <phoneticPr fontId="2"/>
  </si>
  <si>
    <t>検査者（報告者）を保存できる</t>
    <rPh sb="0" eb="2">
      <t>ケンサ</t>
    </rPh>
    <rPh sb="2" eb="3">
      <t>シャ</t>
    </rPh>
    <rPh sb="4" eb="7">
      <t>ホウコクシャ</t>
    </rPh>
    <rPh sb="9" eb="11">
      <t>ホゾン</t>
    </rPh>
    <phoneticPr fontId="2"/>
  </si>
  <si>
    <t>3-7</t>
    <phoneticPr fontId="2"/>
  </si>
  <si>
    <t>尿沈渣カウンター</t>
    <rPh sb="0" eb="1">
      <t>ニョウ</t>
    </rPh>
    <phoneticPr fontId="2"/>
  </si>
  <si>
    <t>必須入力とする項目の設定ができ、必須項目が未入力の場合は注意喚起できる</t>
    <rPh sb="0" eb="2">
      <t>ヒッス</t>
    </rPh>
    <rPh sb="2" eb="4">
      <t>ニュウリョク</t>
    </rPh>
    <rPh sb="7" eb="9">
      <t>コウモク</t>
    </rPh>
    <rPh sb="10" eb="12">
      <t>セッテイ</t>
    </rPh>
    <rPh sb="16" eb="18">
      <t>ヒッス</t>
    </rPh>
    <rPh sb="18" eb="20">
      <t>コウモク</t>
    </rPh>
    <rPh sb="21" eb="24">
      <t>ミニュウリョク</t>
    </rPh>
    <rPh sb="25" eb="27">
      <t>バアイ</t>
    </rPh>
    <rPh sb="28" eb="30">
      <t>チュウイ</t>
    </rPh>
    <rPh sb="30" eb="32">
      <t>カンキ</t>
    </rPh>
    <phoneticPr fontId="2"/>
  </si>
  <si>
    <t>カウント結果をキー入力および参照入力できる</t>
    <rPh sb="4" eb="6">
      <t>ケッカ</t>
    </rPh>
    <rPh sb="9" eb="11">
      <t>ニュウリョク</t>
    </rPh>
    <rPh sb="14" eb="16">
      <t>サンショウ</t>
    </rPh>
    <rPh sb="16" eb="18">
      <t>ニュウリョク</t>
    </rPh>
    <phoneticPr fontId="2"/>
  </si>
  <si>
    <t>全自動尿中有形成分分析装置からの測定メッセージ（リサーチインフォメーション）を表示できる</t>
    <rPh sb="0" eb="3">
      <t>ゼンジドウ</t>
    </rPh>
    <rPh sb="3" eb="5">
      <t>ニョウチュウ</t>
    </rPh>
    <rPh sb="5" eb="7">
      <t>ユウケイ</t>
    </rPh>
    <rPh sb="7" eb="9">
      <t>セイブン</t>
    </rPh>
    <rPh sb="9" eb="11">
      <t>ブンセキ</t>
    </rPh>
    <rPh sb="11" eb="13">
      <t>ソウチ</t>
    </rPh>
    <rPh sb="16" eb="18">
      <t>ソクテイ</t>
    </rPh>
    <rPh sb="39" eb="41">
      <t>ヒョウジ</t>
    </rPh>
    <phoneticPr fontId="2"/>
  </si>
  <si>
    <t>結果画面で、検査依頼内全結果を参照できる、同日内での別依頼の結果も参照できる</t>
    <rPh sb="0" eb="2">
      <t>ケッカ</t>
    </rPh>
    <rPh sb="2" eb="4">
      <t>ガメン</t>
    </rPh>
    <rPh sb="6" eb="8">
      <t>ケンサ</t>
    </rPh>
    <rPh sb="8" eb="10">
      <t>イライ</t>
    </rPh>
    <rPh sb="10" eb="11">
      <t>ナイ</t>
    </rPh>
    <rPh sb="11" eb="12">
      <t>ゼン</t>
    </rPh>
    <rPh sb="12" eb="14">
      <t>ケッカ</t>
    </rPh>
    <rPh sb="15" eb="17">
      <t>サンショウ</t>
    </rPh>
    <rPh sb="21" eb="23">
      <t>ドウジツ</t>
    </rPh>
    <rPh sb="23" eb="24">
      <t>ナイ</t>
    </rPh>
    <rPh sb="26" eb="27">
      <t>ベツ</t>
    </rPh>
    <rPh sb="27" eb="29">
      <t>イライ</t>
    </rPh>
    <rPh sb="30" eb="32">
      <t>ケッカ</t>
    </rPh>
    <rPh sb="33" eb="35">
      <t>サンショウ</t>
    </rPh>
    <phoneticPr fontId="2"/>
  </si>
  <si>
    <t>検査依頼内全結果を参照できる、同日内での別依頼の結果も参照できる</t>
    <rPh sb="0" eb="2">
      <t>ケンサ</t>
    </rPh>
    <rPh sb="2" eb="4">
      <t>イライ</t>
    </rPh>
    <rPh sb="4" eb="5">
      <t>ナイ</t>
    </rPh>
    <rPh sb="5" eb="6">
      <t>ゼン</t>
    </rPh>
    <rPh sb="6" eb="8">
      <t>ケッカ</t>
    </rPh>
    <rPh sb="9" eb="11">
      <t>サンショウ</t>
    </rPh>
    <phoneticPr fontId="2"/>
  </si>
  <si>
    <t>参照項目（結果変更不可）を設定でき、カウンター上に表示できる</t>
    <rPh sb="0" eb="2">
      <t>サンショウ</t>
    </rPh>
    <rPh sb="2" eb="4">
      <t>コウモク</t>
    </rPh>
    <rPh sb="5" eb="7">
      <t>ケッカ</t>
    </rPh>
    <rPh sb="7" eb="9">
      <t>ヘンコウ</t>
    </rPh>
    <rPh sb="9" eb="11">
      <t>フカ</t>
    </rPh>
    <rPh sb="13" eb="15">
      <t>セッテイ</t>
    </rPh>
    <rPh sb="23" eb="24">
      <t>ジョウ</t>
    </rPh>
    <rPh sb="25" eb="27">
      <t>ヒョウジ</t>
    </rPh>
    <phoneticPr fontId="2"/>
  </si>
  <si>
    <t>骨髄像カウンター</t>
    <rPh sb="0" eb="2">
      <t>コツズイ</t>
    </rPh>
    <rPh sb="2" eb="3">
      <t>ゾウ</t>
    </rPh>
    <phoneticPr fontId="2"/>
  </si>
  <si>
    <t>骨髄像管理番号（年番号）の採番・管理ができる</t>
    <rPh sb="0" eb="2">
      <t>コツズイ</t>
    </rPh>
    <rPh sb="2" eb="3">
      <t>ゾウ</t>
    </rPh>
    <rPh sb="3" eb="5">
      <t>カンリ</t>
    </rPh>
    <rPh sb="5" eb="7">
      <t>バンゴウ</t>
    </rPh>
    <rPh sb="8" eb="9">
      <t>ネン</t>
    </rPh>
    <rPh sb="9" eb="11">
      <t>バンゴウ</t>
    </rPh>
    <rPh sb="13" eb="15">
      <t>サイバン</t>
    </rPh>
    <rPh sb="16" eb="18">
      <t>カンリ</t>
    </rPh>
    <phoneticPr fontId="2"/>
  </si>
  <si>
    <t>カウント値、所見情報が出力される報告書を作成できる</t>
    <rPh sb="4" eb="5">
      <t>チ</t>
    </rPh>
    <rPh sb="6" eb="8">
      <t>ショケン</t>
    </rPh>
    <rPh sb="8" eb="10">
      <t>ジョウホウ</t>
    </rPh>
    <rPh sb="11" eb="13">
      <t>シュツリョク</t>
    </rPh>
    <rPh sb="16" eb="19">
      <t>ホウコクショ</t>
    </rPh>
    <rPh sb="20" eb="22">
      <t>サクセイ</t>
    </rPh>
    <phoneticPr fontId="2"/>
  </si>
  <si>
    <t>汎用カウンター</t>
    <rPh sb="0" eb="2">
      <t>ハンヨウ</t>
    </rPh>
    <phoneticPr fontId="2"/>
  </si>
  <si>
    <t>上記以外（穿刺液など）のカウンター業務ができる</t>
    <rPh sb="0" eb="2">
      <t>ジョウキ</t>
    </rPh>
    <rPh sb="2" eb="4">
      <t>イガイ</t>
    </rPh>
    <rPh sb="5" eb="7">
      <t>センシ</t>
    </rPh>
    <rPh sb="7" eb="8">
      <t>エキ</t>
    </rPh>
    <rPh sb="17" eb="19">
      <t>ギョウム</t>
    </rPh>
    <phoneticPr fontId="2"/>
  </si>
  <si>
    <t>手入力された検査結果であるかを識別することができる</t>
    <rPh sb="0" eb="1">
      <t>テ</t>
    </rPh>
    <rPh sb="1" eb="3">
      <t>ニュウリョク</t>
    </rPh>
    <rPh sb="6" eb="8">
      <t>ケンサ</t>
    </rPh>
    <rPh sb="8" eb="10">
      <t>ケッカ</t>
    </rPh>
    <rPh sb="15" eb="17">
      <t>シキベツ</t>
    </rPh>
    <phoneticPr fontId="2"/>
  </si>
  <si>
    <t>検査準備業務</t>
    <rPh sb="0" eb="2">
      <t>ケンサ</t>
    </rPh>
    <rPh sb="2" eb="4">
      <t>ジュンビ</t>
    </rPh>
    <rPh sb="4" eb="6">
      <t>ギョウム</t>
    </rPh>
    <phoneticPr fontId="2"/>
  </si>
  <si>
    <t>依頼管理</t>
    <rPh sb="0" eb="2">
      <t>イライ</t>
    </rPh>
    <rPh sb="2" eb="4">
      <t>カンリ</t>
    </rPh>
    <phoneticPr fontId="2"/>
  </si>
  <si>
    <t>検査依頼項目を修正、削除、追加できる</t>
    <rPh sb="0" eb="2">
      <t>ケンサ</t>
    </rPh>
    <rPh sb="2" eb="4">
      <t>イライ</t>
    </rPh>
    <rPh sb="4" eb="6">
      <t>コウモク</t>
    </rPh>
    <rPh sb="7" eb="9">
      <t>シュウセイ</t>
    </rPh>
    <rPh sb="10" eb="12">
      <t>サクジョ</t>
    </rPh>
    <rPh sb="13" eb="15">
      <t>ツイカ</t>
    </rPh>
    <phoneticPr fontId="2"/>
  </si>
  <si>
    <t>検査依頼時に新規患者を登録できる</t>
    <rPh sb="0" eb="2">
      <t>ケンサ</t>
    </rPh>
    <rPh sb="2" eb="4">
      <t>イライ</t>
    </rPh>
    <rPh sb="4" eb="5">
      <t>ジ</t>
    </rPh>
    <rPh sb="6" eb="8">
      <t>シンキ</t>
    </rPh>
    <rPh sb="8" eb="10">
      <t>カンジャ</t>
    </rPh>
    <rPh sb="11" eb="13">
      <t>トウロク</t>
    </rPh>
    <phoneticPr fontId="2"/>
  </si>
  <si>
    <t>検査室内検査依頼として、HISからの検査依頼に影響しない任意の上位キー（オーダー番号）が設定できる</t>
    <rPh sb="0" eb="2">
      <t>ケンサ</t>
    </rPh>
    <rPh sb="2" eb="3">
      <t>シツ</t>
    </rPh>
    <rPh sb="3" eb="4">
      <t>ナイ</t>
    </rPh>
    <rPh sb="4" eb="6">
      <t>ケンサ</t>
    </rPh>
    <rPh sb="6" eb="8">
      <t>イライ</t>
    </rPh>
    <rPh sb="18" eb="20">
      <t>ケンサ</t>
    </rPh>
    <rPh sb="20" eb="22">
      <t>イライ</t>
    </rPh>
    <rPh sb="23" eb="25">
      <t>エイキョウ</t>
    </rPh>
    <rPh sb="28" eb="30">
      <t>ニンイ</t>
    </rPh>
    <rPh sb="31" eb="33">
      <t>ジョウイ</t>
    </rPh>
    <rPh sb="40" eb="42">
      <t>バンゴウ</t>
    </rPh>
    <rPh sb="44" eb="46">
      <t>セッテイ</t>
    </rPh>
    <phoneticPr fontId="2"/>
  </si>
  <si>
    <t>障害時対応として依頼伝票と同じ並びで検査項目を表示し、マウス選択で検査依頼ができる</t>
    <rPh sb="0" eb="3">
      <t>ショウガイジ</t>
    </rPh>
    <rPh sb="3" eb="5">
      <t>タイオウ</t>
    </rPh>
    <rPh sb="8" eb="10">
      <t>イライ</t>
    </rPh>
    <rPh sb="10" eb="12">
      <t>デンピョウ</t>
    </rPh>
    <rPh sb="13" eb="14">
      <t>オナ</t>
    </rPh>
    <rPh sb="15" eb="16">
      <t>ナラ</t>
    </rPh>
    <rPh sb="18" eb="20">
      <t>ケンサ</t>
    </rPh>
    <rPh sb="20" eb="22">
      <t>コウモク</t>
    </rPh>
    <rPh sb="23" eb="25">
      <t>ヒョウジ</t>
    </rPh>
    <rPh sb="30" eb="32">
      <t>センタク</t>
    </rPh>
    <rPh sb="33" eb="35">
      <t>ケンサ</t>
    </rPh>
    <rPh sb="35" eb="37">
      <t>イライ</t>
    </rPh>
    <phoneticPr fontId="2"/>
  </si>
  <si>
    <t>日勤／当直／日直の勤務帯を指定して依頼することにより、抽出条件として台帳や集計で利用できる</t>
    <rPh sb="0" eb="2">
      <t>ニッキン</t>
    </rPh>
    <rPh sb="3" eb="5">
      <t>トウチョク</t>
    </rPh>
    <rPh sb="6" eb="8">
      <t>ニッチョク</t>
    </rPh>
    <rPh sb="9" eb="11">
      <t>キンム</t>
    </rPh>
    <rPh sb="11" eb="12">
      <t>タイ</t>
    </rPh>
    <rPh sb="13" eb="15">
      <t>シテイ</t>
    </rPh>
    <rPh sb="17" eb="19">
      <t>イライ</t>
    </rPh>
    <rPh sb="27" eb="29">
      <t>チュウシュツ</t>
    </rPh>
    <rPh sb="29" eb="31">
      <t>ジョウケン</t>
    </rPh>
    <rPh sb="34" eb="36">
      <t>ダイチョウ</t>
    </rPh>
    <rPh sb="37" eb="39">
      <t>シュウケイ</t>
    </rPh>
    <rPh sb="40" eb="42">
      <t>リヨウ</t>
    </rPh>
    <phoneticPr fontId="2"/>
  </si>
  <si>
    <t>ラベル出力</t>
    <rPh sb="3" eb="5">
      <t>シュツリョク</t>
    </rPh>
    <phoneticPr fontId="2"/>
  </si>
  <si>
    <t>受付日、受付番号の個別・範囲指定にて検査ラベル（採取・１次分注・２次分注・３次分注ラベル）を出力できる</t>
    <rPh sb="0" eb="2">
      <t>ウケツケ</t>
    </rPh>
    <rPh sb="2" eb="3">
      <t>ビ</t>
    </rPh>
    <rPh sb="4" eb="6">
      <t>ウケツケ</t>
    </rPh>
    <rPh sb="6" eb="8">
      <t>バンゴウ</t>
    </rPh>
    <rPh sb="9" eb="11">
      <t>コベツ</t>
    </rPh>
    <rPh sb="12" eb="14">
      <t>ハンイ</t>
    </rPh>
    <rPh sb="14" eb="16">
      <t>シテイ</t>
    </rPh>
    <rPh sb="18" eb="20">
      <t>ケンサ</t>
    </rPh>
    <rPh sb="24" eb="26">
      <t>サイシュ</t>
    </rPh>
    <rPh sb="28" eb="29">
      <t>ジ</t>
    </rPh>
    <rPh sb="29" eb="31">
      <t>ブンチュウ</t>
    </rPh>
    <rPh sb="33" eb="34">
      <t>ジ</t>
    </rPh>
    <rPh sb="34" eb="36">
      <t>ブンチュウ</t>
    </rPh>
    <rPh sb="38" eb="39">
      <t>ジ</t>
    </rPh>
    <rPh sb="39" eb="41">
      <t>ブンチュウ</t>
    </rPh>
    <rPh sb="46" eb="48">
      <t>シュツリョク</t>
    </rPh>
    <phoneticPr fontId="2"/>
  </si>
  <si>
    <t>発行済みの検体ラベルをバーコードリーダーで読み、同一ラベルを発行できる</t>
    <rPh sb="0" eb="2">
      <t>ハッコウ</t>
    </rPh>
    <rPh sb="2" eb="3">
      <t>ズ</t>
    </rPh>
    <rPh sb="5" eb="7">
      <t>ケンタイ</t>
    </rPh>
    <rPh sb="21" eb="22">
      <t>ヨ</t>
    </rPh>
    <rPh sb="24" eb="26">
      <t>ドウイツ</t>
    </rPh>
    <rPh sb="30" eb="32">
      <t>ハッコウ</t>
    </rPh>
    <phoneticPr fontId="2"/>
  </si>
  <si>
    <t>故障などでラベルプリンターとの通信に失敗したとき、別のラベルプリンターへ自動でラベル出力できる</t>
    <rPh sb="0" eb="2">
      <t>コショウ</t>
    </rPh>
    <rPh sb="15" eb="17">
      <t>ツウシン</t>
    </rPh>
    <rPh sb="18" eb="20">
      <t>シッパイ</t>
    </rPh>
    <rPh sb="25" eb="26">
      <t>ベツ</t>
    </rPh>
    <rPh sb="36" eb="38">
      <t>ジドウ</t>
    </rPh>
    <rPh sb="42" eb="44">
      <t>シュツリョク</t>
    </rPh>
    <phoneticPr fontId="2"/>
  </si>
  <si>
    <t>検体受領・受取業務</t>
    <rPh sb="0" eb="2">
      <t>ケンタイ</t>
    </rPh>
    <rPh sb="2" eb="4">
      <t>ジュリョウ</t>
    </rPh>
    <rPh sb="5" eb="7">
      <t>ウケトリ</t>
    </rPh>
    <rPh sb="7" eb="9">
      <t>ギョウム</t>
    </rPh>
    <phoneticPr fontId="2"/>
  </si>
  <si>
    <t>検体搬送者、受取確認者、受取時間を管理できる</t>
    <rPh sb="0" eb="2">
      <t>ケンタイ</t>
    </rPh>
    <rPh sb="2" eb="4">
      <t>ハンソウ</t>
    </rPh>
    <rPh sb="4" eb="5">
      <t>シャ</t>
    </rPh>
    <rPh sb="6" eb="8">
      <t>ウケトリ</t>
    </rPh>
    <rPh sb="8" eb="10">
      <t>カクニン</t>
    </rPh>
    <rPh sb="10" eb="11">
      <t>シャ</t>
    </rPh>
    <rPh sb="12" eb="14">
      <t>ウケトリ</t>
    </rPh>
    <rPh sb="14" eb="16">
      <t>ジカン</t>
    </rPh>
    <rPh sb="17" eb="19">
      <t>カンリ</t>
    </rPh>
    <phoneticPr fontId="2"/>
  </si>
  <si>
    <t>受取と同時に到着確認処理もできる</t>
    <rPh sb="0" eb="2">
      <t>ウケトリ</t>
    </rPh>
    <rPh sb="3" eb="5">
      <t>ドウジ</t>
    </rPh>
    <rPh sb="6" eb="8">
      <t>トウチャク</t>
    </rPh>
    <rPh sb="8" eb="10">
      <t>カクニン</t>
    </rPh>
    <rPh sb="10" eb="12">
      <t>ショリ</t>
    </rPh>
    <phoneticPr fontId="2"/>
  </si>
  <si>
    <t>検体到着業務（受領も含む）</t>
    <rPh sb="0" eb="2">
      <t>ケンタイ</t>
    </rPh>
    <rPh sb="2" eb="4">
      <t>トウチャク</t>
    </rPh>
    <rPh sb="4" eb="6">
      <t>ギョウム</t>
    </rPh>
    <rPh sb="7" eb="9">
      <t>ジュリョウ</t>
    </rPh>
    <rPh sb="10" eb="11">
      <t>フク</t>
    </rPh>
    <phoneticPr fontId="2"/>
  </si>
  <si>
    <t>検体到着確認を許可する過去日数または未来日数を設定できる（指定日数範囲外はエラーとなる）</t>
    <rPh sb="0" eb="2">
      <t>ケンタイ</t>
    </rPh>
    <rPh sb="2" eb="4">
      <t>トウチャク</t>
    </rPh>
    <rPh sb="4" eb="6">
      <t>カクニン</t>
    </rPh>
    <rPh sb="7" eb="9">
      <t>キョカ</t>
    </rPh>
    <rPh sb="11" eb="13">
      <t>カコ</t>
    </rPh>
    <rPh sb="13" eb="15">
      <t>ニッスウ</t>
    </rPh>
    <rPh sb="18" eb="20">
      <t>ミライ</t>
    </rPh>
    <rPh sb="20" eb="22">
      <t>ニッスウ</t>
    </rPh>
    <rPh sb="23" eb="25">
      <t>セッテイ</t>
    </rPh>
    <rPh sb="29" eb="31">
      <t>シテイ</t>
    </rPh>
    <rPh sb="31" eb="33">
      <t>ニッスウ</t>
    </rPh>
    <rPh sb="33" eb="35">
      <t>ハンイ</t>
    </rPh>
    <rPh sb="35" eb="36">
      <t>ガイ</t>
    </rPh>
    <phoneticPr fontId="2"/>
  </si>
  <si>
    <t>到着済み検体の通知ができる</t>
    <rPh sb="0" eb="2">
      <t>トウチャク</t>
    </rPh>
    <rPh sb="2" eb="3">
      <t>ズ</t>
    </rPh>
    <rPh sb="4" eb="6">
      <t>ケンタイ</t>
    </rPh>
    <rPh sb="7" eb="9">
      <t>ツウチ</t>
    </rPh>
    <phoneticPr fontId="2"/>
  </si>
  <si>
    <t>受付日、受付番号を指定後、容器を選択して到着確認ができる</t>
    <rPh sb="0" eb="2">
      <t>ウケツケ</t>
    </rPh>
    <rPh sb="2" eb="3">
      <t>ビ</t>
    </rPh>
    <rPh sb="4" eb="6">
      <t>ウケツケ</t>
    </rPh>
    <rPh sb="6" eb="8">
      <t>バンゴウ</t>
    </rPh>
    <rPh sb="9" eb="11">
      <t>シテイ</t>
    </rPh>
    <rPh sb="11" eb="12">
      <t>ゴ</t>
    </rPh>
    <rPh sb="13" eb="15">
      <t>ヨウキ</t>
    </rPh>
    <rPh sb="16" eb="18">
      <t>センタク</t>
    </rPh>
    <rPh sb="20" eb="22">
      <t>トウチャク</t>
    </rPh>
    <rPh sb="22" eb="24">
      <t>カクニン</t>
    </rPh>
    <phoneticPr fontId="2"/>
  </si>
  <si>
    <t>到着時、日勤／当直／日直の勤務帯を指定することができ、抽出条件として台帳や集計で利用できる</t>
    <rPh sb="0" eb="2">
      <t>トウチャク</t>
    </rPh>
    <rPh sb="2" eb="3">
      <t>ジ</t>
    </rPh>
    <rPh sb="4" eb="6">
      <t>ニッキン</t>
    </rPh>
    <rPh sb="7" eb="9">
      <t>トウチョク</t>
    </rPh>
    <rPh sb="10" eb="12">
      <t>ニッチョク</t>
    </rPh>
    <rPh sb="13" eb="15">
      <t>キンム</t>
    </rPh>
    <rPh sb="15" eb="16">
      <t>タイ</t>
    </rPh>
    <rPh sb="17" eb="19">
      <t>シテイ</t>
    </rPh>
    <rPh sb="27" eb="29">
      <t>チュウシュツ</t>
    </rPh>
    <rPh sb="29" eb="31">
      <t>ジョウケン</t>
    </rPh>
    <rPh sb="34" eb="36">
      <t>ダイチョウ</t>
    </rPh>
    <rPh sb="37" eb="39">
      <t>シュウケイ</t>
    </rPh>
    <rPh sb="40" eb="42">
      <t>リヨウ</t>
    </rPh>
    <phoneticPr fontId="2"/>
  </si>
  <si>
    <t>到着確認時、同一患者の当日オーダー一覧を表示できる</t>
    <rPh sb="0" eb="2">
      <t>トウチャク</t>
    </rPh>
    <rPh sb="2" eb="4">
      <t>カクニン</t>
    </rPh>
    <rPh sb="4" eb="5">
      <t>ジ</t>
    </rPh>
    <rPh sb="6" eb="8">
      <t>ドウイツ</t>
    </rPh>
    <rPh sb="8" eb="10">
      <t>カンジャ</t>
    </rPh>
    <rPh sb="11" eb="13">
      <t>トウジツ</t>
    </rPh>
    <rPh sb="17" eb="19">
      <t>イチラン</t>
    </rPh>
    <rPh sb="20" eb="22">
      <t>ヒョウジ</t>
    </rPh>
    <phoneticPr fontId="2"/>
  </si>
  <si>
    <t>採取量を表示することができる</t>
    <rPh sb="0" eb="2">
      <t>サイシュ</t>
    </rPh>
    <rPh sb="2" eb="3">
      <t>リョウ</t>
    </rPh>
    <rPh sb="4" eb="6">
      <t>ヒョウジ</t>
    </rPh>
    <phoneticPr fontId="2"/>
  </si>
  <si>
    <t>検体状況確認</t>
    <rPh sb="0" eb="2">
      <t>ケンタイ</t>
    </rPh>
    <rPh sb="2" eb="4">
      <t>ジョウキョウ</t>
    </rPh>
    <rPh sb="4" eb="6">
      <t>カクニン</t>
    </rPh>
    <phoneticPr fontId="2"/>
  </si>
  <si>
    <t>受付日・番号範囲、対象容器、ラベル発行有無、到着状況などを指定し、依頼単位に検体状況を一覧で確認できる</t>
    <rPh sb="0" eb="2">
      <t>ウケツケ</t>
    </rPh>
    <rPh sb="2" eb="3">
      <t>ビ</t>
    </rPh>
    <rPh sb="4" eb="6">
      <t>バンゴウ</t>
    </rPh>
    <rPh sb="6" eb="8">
      <t>ハンイ</t>
    </rPh>
    <rPh sb="9" eb="11">
      <t>タイショウ</t>
    </rPh>
    <rPh sb="11" eb="13">
      <t>ヨウキ</t>
    </rPh>
    <rPh sb="17" eb="19">
      <t>ハッコウ</t>
    </rPh>
    <rPh sb="19" eb="21">
      <t>ウム</t>
    </rPh>
    <rPh sb="22" eb="24">
      <t>トウチャク</t>
    </rPh>
    <rPh sb="24" eb="26">
      <t>ジョウキョウ</t>
    </rPh>
    <rPh sb="29" eb="31">
      <t>シテイ</t>
    </rPh>
    <rPh sb="33" eb="35">
      <t>イライ</t>
    </rPh>
    <rPh sb="35" eb="37">
      <t>タンイ</t>
    </rPh>
    <rPh sb="38" eb="40">
      <t>ケンタイ</t>
    </rPh>
    <rPh sb="40" eb="42">
      <t>ジョウキョウ</t>
    </rPh>
    <rPh sb="43" eb="45">
      <t>イチラン</t>
    </rPh>
    <rPh sb="46" eb="48">
      <t>カクニン</t>
    </rPh>
    <phoneticPr fontId="2"/>
  </si>
  <si>
    <t>上記検索時に、一部未到着など、到着状態により絞り込みができる</t>
    <rPh sb="0" eb="2">
      <t>ジョウキ</t>
    </rPh>
    <rPh sb="2" eb="4">
      <t>ケンサク</t>
    </rPh>
    <rPh sb="4" eb="5">
      <t>ジ</t>
    </rPh>
    <rPh sb="7" eb="9">
      <t>イチブ</t>
    </rPh>
    <rPh sb="9" eb="12">
      <t>ミトウチャク</t>
    </rPh>
    <rPh sb="15" eb="17">
      <t>トウチャク</t>
    </rPh>
    <rPh sb="17" eb="19">
      <t>ジョウタイ</t>
    </rPh>
    <rPh sb="22" eb="23">
      <t>シボ</t>
    </rPh>
    <rPh sb="24" eb="25">
      <t>コ</t>
    </rPh>
    <phoneticPr fontId="2"/>
  </si>
  <si>
    <t>抽出した検体情報に「再採血」や「取消」などのコメントを入力し、管理することができる</t>
    <rPh sb="0" eb="2">
      <t>チュウシュツ</t>
    </rPh>
    <rPh sb="4" eb="6">
      <t>ケンタイ</t>
    </rPh>
    <rPh sb="6" eb="8">
      <t>ジョウホウ</t>
    </rPh>
    <rPh sb="10" eb="11">
      <t>サイ</t>
    </rPh>
    <rPh sb="11" eb="13">
      <t>サイケツ</t>
    </rPh>
    <rPh sb="16" eb="18">
      <t>トリケシ</t>
    </rPh>
    <rPh sb="27" eb="29">
      <t>ニュウリョク</t>
    </rPh>
    <rPh sb="31" eb="33">
      <t>カンリ</t>
    </rPh>
    <phoneticPr fontId="2"/>
  </si>
  <si>
    <t>ワークシート作成</t>
    <rPh sb="6" eb="8">
      <t>サクセイ</t>
    </rPh>
    <phoneticPr fontId="2"/>
  </si>
  <si>
    <t>ワークシート作成と同時に、ワークシートリストの印刷ができる</t>
    <rPh sb="6" eb="8">
      <t>サクセイ</t>
    </rPh>
    <rPh sb="9" eb="11">
      <t>ドウジ</t>
    </rPh>
    <rPh sb="23" eb="25">
      <t>インサツ</t>
    </rPh>
    <phoneticPr fontId="2"/>
  </si>
  <si>
    <t>ワークシートには検査結果や前回値も同時に印刷できる</t>
    <rPh sb="8" eb="10">
      <t>ケンサ</t>
    </rPh>
    <rPh sb="10" eb="12">
      <t>ケッカ</t>
    </rPh>
    <rPh sb="13" eb="15">
      <t>ゼンカイ</t>
    </rPh>
    <rPh sb="15" eb="16">
      <t>チ</t>
    </rPh>
    <rPh sb="17" eb="19">
      <t>ドウジ</t>
    </rPh>
    <rPh sb="20" eb="22">
      <t>インサツ</t>
    </rPh>
    <phoneticPr fontId="2"/>
  </si>
  <si>
    <t>印刷したワークシートの出力管理ができる</t>
    <rPh sb="0" eb="2">
      <t>インサツ</t>
    </rPh>
    <rPh sb="11" eb="13">
      <t>シュツリョク</t>
    </rPh>
    <rPh sb="13" eb="15">
      <t>カンリ</t>
    </rPh>
    <phoneticPr fontId="2"/>
  </si>
  <si>
    <t>検体照合</t>
    <rPh sb="0" eb="2">
      <t>ケンタイ</t>
    </rPh>
    <rPh sb="2" eb="4">
      <t>ショウゴウ</t>
    </rPh>
    <phoneticPr fontId="2"/>
  </si>
  <si>
    <t>同一患者の別オーダー検体の照合を行なうことができる</t>
    <rPh sb="0" eb="2">
      <t>ドウイツ</t>
    </rPh>
    <rPh sb="2" eb="4">
      <t>カンジャ</t>
    </rPh>
    <rPh sb="5" eb="6">
      <t>ベツ</t>
    </rPh>
    <rPh sb="10" eb="12">
      <t>ケンタイ</t>
    </rPh>
    <rPh sb="13" eb="15">
      <t>ショウゴウ</t>
    </rPh>
    <rPh sb="16" eb="17">
      <t>オコ</t>
    </rPh>
    <phoneticPr fontId="2"/>
  </si>
  <si>
    <t>親検体と分注した子検体の照合を行なうことができる</t>
    <rPh sb="0" eb="1">
      <t>オヤ</t>
    </rPh>
    <rPh sb="1" eb="3">
      <t>ケンタイ</t>
    </rPh>
    <rPh sb="4" eb="6">
      <t>ブンチュウ</t>
    </rPh>
    <rPh sb="8" eb="9">
      <t>コ</t>
    </rPh>
    <rPh sb="9" eb="11">
      <t>ケンタイ</t>
    </rPh>
    <rPh sb="12" eb="14">
      <t>ショウゴウ</t>
    </rPh>
    <rPh sb="15" eb="16">
      <t>オコ</t>
    </rPh>
    <phoneticPr fontId="2"/>
  </si>
  <si>
    <t>上記照合に対して、誰が、いつ、どの検体を認証したか、履歴を管理できる</t>
    <rPh sb="0" eb="2">
      <t>ジョウキ</t>
    </rPh>
    <rPh sb="2" eb="4">
      <t>ショウゴウ</t>
    </rPh>
    <rPh sb="5" eb="6">
      <t>タイ</t>
    </rPh>
    <rPh sb="9" eb="10">
      <t>ダレ</t>
    </rPh>
    <rPh sb="17" eb="19">
      <t>ケンタイ</t>
    </rPh>
    <rPh sb="20" eb="22">
      <t>ニンショウ</t>
    </rPh>
    <rPh sb="26" eb="28">
      <t>リレキ</t>
    </rPh>
    <rPh sb="29" eb="31">
      <t>カンリ</t>
    </rPh>
    <phoneticPr fontId="2"/>
  </si>
  <si>
    <t>4-1</t>
    <phoneticPr fontId="2"/>
  </si>
  <si>
    <t>4-2</t>
    <phoneticPr fontId="2"/>
  </si>
  <si>
    <t>4-3</t>
    <phoneticPr fontId="2"/>
  </si>
  <si>
    <t>4-4</t>
    <phoneticPr fontId="2"/>
  </si>
  <si>
    <t>4-5</t>
    <phoneticPr fontId="2"/>
  </si>
  <si>
    <t>4-6</t>
    <phoneticPr fontId="2"/>
  </si>
  <si>
    <t>4-7</t>
    <phoneticPr fontId="2"/>
  </si>
  <si>
    <t>4-8</t>
    <phoneticPr fontId="2"/>
  </si>
  <si>
    <t>4-9</t>
    <phoneticPr fontId="2"/>
  </si>
  <si>
    <t>4-10</t>
    <phoneticPr fontId="2"/>
  </si>
  <si>
    <t>検査中止入力</t>
    <rPh sb="0" eb="2">
      <t>ケンサ</t>
    </rPh>
    <rPh sb="2" eb="4">
      <t>チュウシ</t>
    </rPh>
    <rPh sb="4" eb="6">
      <t>ニュウリョク</t>
    </rPh>
    <rPh sb="5" eb="6">
      <t>チュウニュウ</t>
    </rPh>
    <phoneticPr fontId="2"/>
  </si>
  <si>
    <t>バーコード番号を指定して検体単位での中止入力（取消コメント）ができる</t>
    <rPh sb="5" eb="7">
      <t>バンゴウ</t>
    </rPh>
    <rPh sb="8" eb="10">
      <t>シテイ</t>
    </rPh>
    <rPh sb="12" eb="14">
      <t>ケンタイ</t>
    </rPh>
    <rPh sb="14" eb="16">
      <t>タンイ</t>
    </rPh>
    <rPh sb="18" eb="20">
      <t>チュウシ</t>
    </rPh>
    <rPh sb="20" eb="22">
      <t>ニュウリョク</t>
    </rPh>
    <rPh sb="23" eb="25">
      <t>トリケシ</t>
    </rPh>
    <phoneticPr fontId="2"/>
  </si>
  <si>
    <t>取消コメントより、検査中止件数の管理ができる</t>
    <rPh sb="0" eb="2">
      <t>トリケシ</t>
    </rPh>
    <rPh sb="9" eb="11">
      <t>ケンサ</t>
    </rPh>
    <rPh sb="11" eb="13">
      <t>チュウシ</t>
    </rPh>
    <rPh sb="13" eb="15">
      <t>ケンスウ</t>
    </rPh>
    <rPh sb="16" eb="18">
      <t>カンリ</t>
    </rPh>
    <phoneticPr fontId="2"/>
  </si>
  <si>
    <t>期間、属性情報、分析装置、項目などを指定して、再検件数、再検率を算出できる</t>
    <rPh sb="0" eb="2">
      <t>キカン</t>
    </rPh>
    <rPh sb="3" eb="5">
      <t>ゾクセイ</t>
    </rPh>
    <rPh sb="5" eb="7">
      <t>ジョウホウ</t>
    </rPh>
    <rPh sb="8" eb="10">
      <t>ブンセキ</t>
    </rPh>
    <rPh sb="10" eb="12">
      <t>ソウチ</t>
    </rPh>
    <rPh sb="13" eb="15">
      <t>コウモク</t>
    </rPh>
    <rPh sb="18" eb="20">
      <t>シテイ</t>
    </rPh>
    <rPh sb="23" eb="25">
      <t>サイケン</t>
    </rPh>
    <rPh sb="25" eb="27">
      <t>ケンスウ</t>
    </rPh>
    <rPh sb="28" eb="30">
      <t>サイケン</t>
    </rPh>
    <rPh sb="30" eb="31">
      <t>リツ</t>
    </rPh>
    <rPh sb="32" eb="34">
      <t>サンシュツ</t>
    </rPh>
    <phoneticPr fontId="2"/>
  </si>
  <si>
    <t>4-11</t>
    <phoneticPr fontId="2"/>
  </si>
  <si>
    <t>結果報告業務</t>
    <rPh sb="0" eb="2">
      <t>ケッカ</t>
    </rPh>
    <rPh sb="2" eb="4">
      <t>ホウコク</t>
    </rPh>
    <rPh sb="4" eb="6">
      <t>ギョウム</t>
    </rPh>
    <phoneticPr fontId="2"/>
  </si>
  <si>
    <t>5-1</t>
    <phoneticPr fontId="2"/>
  </si>
  <si>
    <t>台帳</t>
    <rPh sb="0" eb="2">
      <t>ダイチョウ</t>
    </rPh>
    <phoneticPr fontId="2"/>
  </si>
  <si>
    <t>以下の台帳を出力できる</t>
    <rPh sb="0" eb="2">
      <t>イカ</t>
    </rPh>
    <rPh sb="3" eb="5">
      <t>ダイチョウ</t>
    </rPh>
    <rPh sb="6" eb="8">
      <t>シュツリョク</t>
    </rPh>
    <phoneticPr fontId="2"/>
  </si>
  <si>
    <t>抽出したリスト内容をCSVファイルに出力できる</t>
    <rPh sb="0" eb="2">
      <t>チュウシュツ</t>
    </rPh>
    <rPh sb="7" eb="9">
      <t>ナイヨウ</t>
    </rPh>
    <rPh sb="18" eb="20">
      <t>シュツリョク</t>
    </rPh>
    <phoneticPr fontId="2"/>
  </si>
  <si>
    <t>5-2</t>
    <phoneticPr fontId="2"/>
  </si>
  <si>
    <t>報告書出力に関して、出力範囲は受付日または結果更新時間範囲で指定できる</t>
    <rPh sb="0" eb="3">
      <t>ホウコクショ</t>
    </rPh>
    <rPh sb="3" eb="5">
      <t>シュツリョク</t>
    </rPh>
    <rPh sb="6" eb="7">
      <t>カン</t>
    </rPh>
    <rPh sb="10" eb="12">
      <t>シュツリョク</t>
    </rPh>
    <rPh sb="12" eb="14">
      <t>ハンイ</t>
    </rPh>
    <rPh sb="15" eb="17">
      <t>ウケツケ</t>
    </rPh>
    <rPh sb="17" eb="18">
      <t>ビ</t>
    </rPh>
    <rPh sb="21" eb="23">
      <t>ケッカ</t>
    </rPh>
    <rPh sb="23" eb="25">
      <t>コウシン</t>
    </rPh>
    <rPh sb="25" eb="27">
      <t>ジカン</t>
    </rPh>
    <rPh sb="27" eb="29">
      <t>ハンイ</t>
    </rPh>
    <rPh sb="30" eb="32">
      <t>シテイ</t>
    </rPh>
    <phoneticPr fontId="2"/>
  </si>
  <si>
    <t>設定項目の結果情報が揃った時点で、自動で報告書印刷ができる</t>
    <rPh sb="0" eb="2">
      <t>セッテイ</t>
    </rPh>
    <rPh sb="2" eb="4">
      <t>コウモク</t>
    </rPh>
    <rPh sb="5" eb="7">
      <t>ケッカ</t>
    </rPh>
    <rPh sb="7" eb="9">
      <t>ジョウホウ</t>
    </rPh>
    <rPh sb="10" eb="11">
      <t>ソロ</t>
    </rPh>
    <rPh sb="13" eb="15">
      <t>ジテン</t>
    </rPh>
    <rPh sb="17" eb="19">
      <t>ジドウ</t>
    </rPh>
    <rPh sb="20" eb="23">
      <t>ホウコクショ</t>
    </rPh>
    <rPh sb="23" eb="25">
      <t>インサツ</t>
    </rPh>
    <phoneticPr fontId="2"/>
  </si>
  <si>
    <t>報告書の作成、印刷ができ、PDFとしてWeb参照システムで閲覧できる</t>
    <rPh sb="0" eb="3">
      <t>ホウコクショ</t>
    </rPh>
    <rPh sb="4" eb="6">
      <t>サクセイ</t>
    </rPh>
    <rPh sb="7" eb="9">
      <t>インサツ</t>
    </rPh>
    <rPh sb="22" eb="24">
      <t>サンショウ</t>
    </rPh>
    <rPh sb="29" eb="31">
      <t>エツラン</t>
    </rPh>
    <phoneticPr fontId="2"/>
  </si>
  <si>
    <t>報告書の出力状況を一覧形式で確認できる</t>
    <rPh sb="0" eb="3">
      <t>ホウコクショ</t>
    </rPh>
    <rPh sb="4" eb="6">
      <t>シュツリョク</t>
    </rPh>
    <rPh sb="6" eb="8">
      <t>ジョウキョウ</t>
    </rPh>
    <rPh sb="9" eb="11">
      <t>イチラン</t>
    </rPh>
    <rPh sb="11" eb="13">
      <t>ケイシキ</t>
    </rPh>
    <rPh sb="14" eb="16">
      <t>カクニン</t>
    </rPh>
    <phoneticPr fontId="2"/>
  </si>
  <si>
    <t>データ管理業務</t>
    <rPh sb="3" eb="5">
      <t>カンリ</t>
    </rPh>
    <rPh sb="5" eb="7">
      <t>ギョウム</t>
    </rPh>
    <phoneticPr fontId="2"/>
  </si>
  <si>
    <t>6-1</t>
    <phoneticPr fontId="2"/>
  </si>
  <si>
    <t>精度管理</t>
    <rPh sb="0" eb="2">
      <t>セイド</t>
    </rPh>
    <rPh sb="2" eb="4">
      <t>カンリ</t>
    </rPh>
    <phoneticPr fontId="2"/>
  </si>
  <si>
    <t>待機試薬の測定結果を識別でき、日差計算や日内プロットから除外できる</t>
    <rPh sb="0" eb="2">
      <t>タイキ</t>
    </rPh>
    <rPh sb="2" eb="4">
      <t>シヤク</t>
    </rPh>
    <rPh sb="5" eb="7">
      <t>ソクテイ</t>
    </rPh>
    <rPh sb="7" eb="9">
      <t>ケッカ</t>
    </rPh>
    <rPh sb="10" eb="12">
      <t>シキベツ</t>
    </rPh>
    <rPh sb="15" eb="17">
      <t>ニッサ</t>
    </rPh>
    <rPh sb="17" eb="19">
      <t>ケイサン</t>
    </rPh>
    <rPh sb="20" eb="22">
      <t>ニチナイ</t>
    </rPh>
    <rPh sb="28" eb="30">
      <t>ジョガイ</t>
    </rPh>
    <phoneticPr fontId="2"/>
  </si>
  <si>
    <t>項目単位、管理試料単位にコメントを入力できる</t>
    <rPh sb="0" eb="2">
      <t>コウモク</t>
    </rPh>
    <rPh sb="2" eb="4">
      <t>タンイ</t>
    </rPh>
    <rPh sb="5" eb="7">
      <t>カンリ</t>
    </rPh>
    <rPh sb="7" eb="9">
      <t>シリョウ</t>
    </rPh>
    <rPh sb="9" eb="11">
      <t>タンイ</t>
    </rPh>
    <rPh sb="17" eb="19">
      <t>ニュウリョク</t>
    </rPh>
    <phoneticPr fontId="2"/>
  </si>
  <si>
    <t>機器間比較、QC内項目比較、機器内QC比較のグラフを表示できる</t>
    <rPh sb="0" eb="2">
      <t>キキ</t>
    </rPh>
    <rPh sb="2" eb="3">
      <t>カン</t>
    </rPh>
    <rPh sb="3" eb="5">
      <t>ヒカク</t>
    </rPh>
    <rPh sb="8" eb="9">
      <t>ナイ</t>
    </rPh>
    <rPh sb="9" eb="11">
      <t>コウモク</t>
    </rPh>
    <rPh sb="11" eb="13">
      <t>ヒカク</t>
    </rPh>
    <rPh sb="14" eb="16">
      <t>キキ</t>
    </rPh>
    <rPh sb="16" eb="17">
      <t>ナイ</t>
    </rPh>
    <rPh sb="19" eb="21">
      <t>ヒカク</t>
    </rPh>
    <rPh sb="26" eb="28">
      <t>ヒョウジ</t>
    </rPh>
    <phoneticPr fontId="2"/>
  </si>
  <si>
    <t>測定した管理試料の結果から、精度管理基準値の設定ができる</t>
    <rPh sb="0" eb="2">
      <t>ソクテイ</t>
    </rPh>
    <rPh sb="4" eb="6">
      <t>カンリ</t>
    </rPh>
    <rPh sb="6" eb="8">
      <t>シリョウ</t>
    </rPh>
    <rPh sb="9" eb="11">
      <t>ケッカ</t>
    </rPh>
    <rPh sb="14" eb="16">
      <t>セイド</t>
    </rPh>
    <rPh sb="16" eb="18">
      <t>カンリ</t>
    </rPh>
    <rPh sb="18" eb="20">
      <t>キジュン</t>
    </rPh>
    <rPh sb="20" eb="21">
      <t>チ</t>
    </rPh>
    <rPh sb="22" eb="24">
      <t>セッテイ</t>
    </rPh>
    <phoneticPr fontId="2"/>
  </si>
  <si>
    <t>内部精度管理データから、コントロールごとに不確かさを算出でき、また装置ごとに不確かさの推定一覧を作成できる</t>
    <rPh sb="0" eb="2">
      <t>ナイブ</t>
    </rPh>
    <rPh sb="2" eb="4">
      <t>セイド</t>
    </rPh>
    <rPh sb="4" eb="6">
      <t>カンリ</t>
    </rPh>
    <rPh sb="21" eb="23">
      <t>フタシ</t>
    </rPh>
    <rPh sb="26" eb="28">
      <t>サンシュツ</t>
    </rPh>
    <rPh sb="33" eb="35">
      <t>ソウチ</t>
    </rPh>
    <rPh sb="38" eb="40">
      <t>フタシ</t>
    </rPh>
    <rPh sb="43" eb="45">
      <t>スイテイ</t>
    </rPh>
    <rPh sb="45" eb="47">
      <t>イチラン</t>
    </rPh>
    <rPh sb="48" eb="50">
      <t>サクセイ</t>
    </rPh>
    <phoneticPr fontId="2"/>
  </si>
  <si>
    <t>6-2</t>
    <phoneticPr fontId="2"/>
  </si>
  <si>
    <t>検査工程管理</t>
    <rPh sb="0" eb="2">
      <t>ケンサ</t>
    </rPh>
    <rPh sb="2" eb="4">
      <t>コウテイ</t>
    </rPh>
    <rPh sb="4" eb="6">
      <t>カンリ</t>
    </rPh>
    <phoneticPr fontId="2"/>
  </si>
  <si>
    <t>検査の進捗状況を一画面で表示できる</t>
    <rPh sb="0" eb="2">
      <t>ケンサ</t>
    </rPh>
    <rPh sb="3" eb="5">
      <t>シンチョク</t>
    </rPh>
    <rPh sb="5" eb="7">
      <t>ジョウキョウ</t>
    </rPh>
    <rPh sb="8" eb="9">
      <t>イチ</t>
    </rPh>
    <rPh sb="9" eb="11">
      <t>ガメン</t>
    </rPh>
    <rPh sb="12" eb="14">
      <t>ヒョウジ</t>
    </rPh>
    <phoneticPr fontId="2"/>
  </si>
  <si>
    <t>表示内容を任意に設定でき、一定期間を超えた場合、「警告」「限界」などのアイコンで知らせることができる</t>
    <rPh sb="0" eb="2">
      <t>ヒョウジ</t>
    </rPh>
    <rPh sb="2" eb="4">
      <t>ナイヨウ</t>
    </rPh>
    <rPh sb="5" eb="7">
      <t>ニンイ</t>
    </rPh>
    <rPh sb="8" eb="10">
      <t>セッテイ</t>
    </rPh>
    <rPh sb="13" eb="15">
      <t>イッテイ</t>
    </rPh>
    <rPh sb="15" eb="17">
      <t>キカン</t>
    </rPh>
    <rPh sb="18" eb="19">
      <t>コ</t>
    </rPh>
    <rPh sb="21" eb="23">
      <t>バアイ</t>
    </rPh>
    <rPh sb="25" eb="27">
      <t>ケイコク</t>
    </rPh>
    <rPh sb="29" eb="31">
      <t>ゲンカイ</t>
    </rPh>
    <rPh sb="40" eb="41">
      <t>シ</t>
    </rPh>
    <phoneticPr fontId="2"/>
  </si>
  <si>
    <t>上記については、アラーム音の設定も可能である</t>
    <rPh sb="0" eb="2">
      <t>ジョウキ</t>
    </rPh>
    <rPh sb="12" eb="13">
      <t>オン</t>
    </rPh>
    <rPh sb="14" eb="16">
      <t>セッテイ</t>
    </rPh>
    <rPh sb="17" eb="19">
      <t>カノウ</t>
    </rPh>
    <phoneticPr fontId="2"/>
  </si>
  <si>
    <t>監視機能は、未受領、未到着、到着済～結果報告まで、複数の角度からの遅延情報を表示できる</t>
    <rPh sb="0" eb="2">
      <t>カンシ</t>
    </rPh>
    <rPh sb="2" eb="4">
      <t>キノウ</t>
    </rPh>
    <rPh sb="6" eb="9">
      <t>ミジュリョウ</t>
    </rPh>
    <rPh sb="10" eb="13">
      <t>ミトウチャク</t>
    </rPh>
    <rPh sb="14" eb="16">
      <t>トウチャク</t>
    </rPh>
    <rPh sb="16" eb="17">
      <t>ズ</t>
    </rPh>
    <rPh sb="18" eb="20">
      <t>ケッカ</t>
    </rPh>
    <rPh sb="20" eb="22">
      <t>ホウコク</t>
    </rPh>
    <rPh sb="25" eb="27">
      <t>フクスウ</t>
    </rPh>
    <rPh sb="28" eb="30">
      <t>カクド</t>
    </rPh>
    <rPh sb="33" eb="35">
      <t>チエン</t>
    </rPh>
    <rPh sb="35" eb="37">
      <t>ジョウホウ</t>
    </rPh>
    <rPh sb="38" eb="40">
      <t>ヒョウジ</t>
    </rPh>
    <phoneticPr fontId="2"/>
  </si>
  <si>
    <t>6-3</t>
    <phoneticPr fontId="2"/>
  </si>
  <si>
    <t>TAT</t>
    <phoneticPr fontId="2"/>
  </si>
  <si>
    <t>TAT計測ポイントが10ポイント以上ある</t>
    <rPh sb="3" eb="5">
      <t>ケイソク</t>
    </rPh>
    <rPh sb="16" eb="18">
      <t>イジョウ</t>
    </rPh>
    <phoneticPr fontId="2"/>
  </si>
  <si>
    <t>目標時間を設定できる</t>
    <rPh sb="0" eb="2">
      <t>モクヒョウ</t>
    </rPh>
    <rPh sb="2" eb="4">
      <t>ジカン</t>
    </rPh>
    <rPh sb="5" eb="7">
      <t>セッテイ</t>
    </rPh>
    <phoneticPr fontId="2"/>
  </si>
  <si>
    <t>6-4</t>
    <phoneticPr fontId="2"/>
  </si>
  <si>
    <t>統計</t>
    <rPh sb="0" eb="2">
      <t>トウケイ</t>
    </rPh>
    <phoneticPr fontId="2"/>
  </si>
  <si>
    <t>以下の統計資料を出力できる</t>
    <rPh sb="0" eb="2">
      <t>イカ</t>
    </rPh>
    <rPh sb="3" eb="5">
      <t>トウケイ</t>
    </rPh>
    <rPh sb="5" eb="7">
      <t>シリョウ</t>
    </rPh>
    <rPh sb="8" eb="10">
      <t>シュツリョク</t>
    </rPh>
    <phoneticPr fontId="2"/>
  </si>
  <si>
    <t>6-5</t>
    <phoneticPr fontId="2"/>
  </si>
  <si>
    <t>データ抽出</t>
    <rPh sb="3" eb="5">
      <t>チュウシュツ</t>
    </rPh>
    <phoneticPr fontId="2"/>
  </si>
  <si>
    <t>検索条件を指定して抽出し、画面表示、印刷、ファイル出力ができる</t>
    <rPh sb="0" eb="2">
      <t>ケンサク</t>
    </rPh>
    <rPh sb="2" eb="4">
      <t>ジョウケン</t>
    </rPh>
    <rPh sb="5" eb="7">
      <t>シテイ</t>
    </rPh>
    <rPh sb="9" eb="11">
      <t>チュウシュツ</t>
    </rPh>
    <rPh sb="13" eb="15">
      <t>ガメン</t>
    </rPh>
    <rPh sb="15" eb="17">
      <t>ヒョウジ</t>
    </rPh>
    <rPh sb="18" eb="20">
      <t>インサツ</t>
    </rPh>
    <rPh sb="25" eb="27">
      <t>シュツリョク</t>
    </rPh>
    <phoneticPr fontId="2"/>
  </si>
  <si>
    <t>初検値と再検値を抽出できる</t>
    <rPh sb="0" eb="2">
      <t>ショケン</t>
    </rPh>
    <rPh sb="2" eb="3">
      <t>チ</t>
    </rPh>
    <rPh sb="4" eb="6">
      <t>サイケン</t>
    </rPh>
    <rPh sb="6" eb="7">
      <t>チ</t>
    </rPh>
    <rPh sb="8" eb="10">
      <t>チュウシュツ</t>
    </rPh>
    <phoneticPr fontId="2"/>
  </si>
  <si>
    <t>結果コメントや結果判定の条件を指定して抽出できる</t>
    <rPh sb="0" eb="2">
      <t>ケッカ</t>
    </rPh>
    <rPh sb="7" eb="9">
      <t>ケッカ</t>
    </rPh>
    <rPh sb="9" eb="11">
      <t>ハンテイ</t>
    </rPh>
    <rPh sb="12" eb="14">
      <t>ジョウケン</t>
    </rPh>
    <rPh sb="15" eb="17">
      <t>シテイ</t>
    </rPh>
    <rPh sb="19" eb="21">
      <t>チュウシュツ</t>
    </rPh>
    <phoneticPr fontId="2"/>
  </si>
  <si>
    <t>6-6</t>
    <phoneticPr fontId="2"/>
  </si>
  <si>
    <t>日誌</t>
    <rPh sb="0" eb="2">
      <t>ニッシ</t>
    </rPh>
    <phoneticPr fontId="2"/>
  </si>
  <si>
    <t>集計条件として、特定の端末で到着確認した検査依頼のみを抽出対象にできる</t>
    <rPh sb="0" eb="2">
      <t>シュウケイ</t>
    </rPh>
    <rPh sb="2" eb="4">
      <t>ジョウケン</t>
    </rPh>
    <rPh sb="8" eb="10">
      <t>トクテイ</t>
    </rPh>
    <rPh sb="11" eb="13">
      <t>タンマツ</t>
    </rPh>
    <rPh sb="14" eb="16">
      <t>トウチャク</t>
    </rPh>
    <rPh sb="16" eb="18">
      <t>カクニン</t>
    </rPh>
    <rPh sb="20" eb="22">
      <t>ケンサ</t>
    </rPh>
    <rPh sb="22" eb="24">
      <t>イライ</t>
    </rPh>
    <rPh sb="27" eb="29">
      <t>チュウシュツ</t>
    </rPh>
    <rPh sb="29" eb="31">
      <t>タイショウ</t>
    </rPh>
    <phoneticPr fontId="2"/>
  </si>
  <si>
    <t>当直日誌として、当直時間帯を設定し、その時間内の検査内容をファイルに出力できる</t>
    <rPh sb="0" eb="2">
      <t>トウチョク</t>
    </rPh>
    <rPh sb="2" eb="4">
      <t>ニッシ</t>
    </rPh>
    <rPh sb="8" eb="10">
      <t>トウチョク</t>
    </rPh>
    <rPh sb="10" eb="13">
      <t>ジカンタイ</t>
    </rPh>
    <rPh sb="14" eb="16">
      <t>セッテイ</t>
    </rPh>
    <rPh sb="20" eb="22">
      <t>ジカン</t>
    </rPh>
    <rPh sb="22" eb="23">
      <t>ナイ</t>
    </rPh>
    <rPh sb="24" eb="26">
      <t>ケンサ</t>
    </rPh>
    <rPh sb="26" eb="28">
      <t>ナイヨウ</t>
    </rPh>
    <rPh sb="34" eb="36">
      <t>シュツリョク</t>
    </rPh>
    <phoneticPr fontId="2"/>
  </si>
  <si>
    <t>測定作業日誌を出力できる</t>
    <rPh sb="0" eb="2">
      <t>ソクテイ</t>
    </rPh>
    <rPh sb="2" eb="4">
      <t>サギョウ</t>
    </rPh>
    <rPh sb="4" eb="6">
      <t>ニッシ</t>
    </rPh>
    <rPh sb="7" eb="9">
      <t>シュツリョク</t>
    </rPh>
    <phoneticPr fontId="2"/>
  </si>
  <si>
    <t>①測定数　②再検数　③異常値数　④TAT情報　の出力が可能である</t>
    <rPh sb="1" eb="3">
      <t>ソクテイ</t>
    </rPh>
    <rPh sb="3" eb="4">
      <t>スウ</t>
    </rPh>
    <rPh sb="6" eb="8">
      <t>サイケン</t>
    </rPh>
    <rPh sb="8" eb="9">
      <t>スウ</t>
    </rPh>
    <rPh sb="11" eb="14">
      <t>イジョウチ</t>
    </rPh>
    <rPh sb="14" eb="15">
      <t>スウ</t>
    </rPh>
    <rPh sb="20" eb="22">
      <t>ジョウホウ</t>
    </rPh>
    <rPh sb="24" eb="26">
      <t>シュツリョク</t>
    </rPh>
    <rPh sb="27" eb="29">
      <t>カノウ</t>
    </rPh>
    <phoneticPr fontId="2"/>
  </si>
  <si>
    <t>朝方の病棟検体と当直検体を識別して当直日誌を作成できる</t>
    <rPh sb="0" eb="2">
      <t>アサガタ</t>
    </rPh>
    <rPh sb="3" eb="5">
      <t>ビョウトウ</t>
    </rPh>
    <rPh sb="5" eb="7">
      <t>ケンタイ</t>
    </rPh>
    <rPh sb="8" eb="10">
      <t>トウチョク</t>
    </rPh>
    <rPh sb="10" eb="12">
      <t>ケンタイ</t>
    </rPh>
    <rPh sb="13" eb="15">
      <t>シキベツ</t>
    </rPh>
    <rPh sb="17" eb="19">
      <t>トウチョク</t>
    </rPh>
    <rPh sb="19" eb="21">
      <t>ニッシ</t>
    </rPh>
    <rPh sb="22" eb="24">
      <t>サクセイ</t>
    </rPh>
    <phoneticPr fontId="2"/>
  </si>
  <si>
    <t>日勤、時間外にて、表示メニューを切り替えることができる</t>
    <rPh sb="0" eb="2">
      <t>ニッキン</t>
    </rPh>
    <rPh sb="3" eb="6">
      <t>ジカンガイ</t>
    </rPh>
    <rPh sb="9" eb="11">
      <t>ヒョウジ</t>
    </rPh>
    <rPh sb="16" eb="17">
      <t>キ</t>
    </rPh>
    <rPh sb="18" eb="19">
      <t>カ</t>
    </rPh>
    <phoneticPr fontId="2"/>
  </si>
  <si>
    <t>システム連携で障害が発生した場合、システムからユーザーへ通知するアラート機能がある</t>
    <rPh sb="4" eb="6">
      <t>レンケイ</t>
    </rPh>
    <rPh sb="7" eb="9">
      <t>ショウガイ</t>
    </rPh>
    <rPh sb="10" eb="12">
      <t>ハッセイ</t>
    </rPh>
    <rPh sb="14" eb="16">
      <t>バアイ</t>
    </rPh>
    <rPh sb="28" eb="30">
      <t>ツウチ</t>
    </rPh>
    <rPh sb="36" eb="38">
      <t>キノウ</t>
    </rPh>
    <phoneticPr fontId="2"/>
  </si>
  <si>
    <t>受付状況、未到着状況の一覧表示ができる</t>
    <rPh sb="0" eb="2">
      <t>ウケツケ</t>
    </rPh>
    <rPh sb="2" eb="4">
      <t>ジョウキョウ</t>
    </rPh>
    <rPh sb="5" eb="8">
      <t>ミトウチャク</t>
    </rPh>
    <rPh sb="8" eb="10">
      <t>ジョウキョウ</t>
    </rPh>
    <rPh sb="11" eb="13">
      <t>イチラン</t>
    </rPh>
    <rPh sb="13" eb="15">
      <t>ヒョウジ</t>
    </rPh>
    <phoneticPr fontId="2"/>
  </si>
  <si>
    <t>受付、到着、ラベル発行、データ登録などの日時を確認できる</t>
    <rPh sb="0" eb="2">
      <t>ウケツケ</t>
    </rPh>
    <rPh sb="3" eb="5">
      <t>トウチャク</t>
    </rPh>
    <rPh sb="9" eb="11">
      <t>ハッコウ</t>
    </rPh>
    <rPh sb="15" eb="17">
      <t>トウロク</t>
    </rPh>
    <rPh sb="20" eb="22">
      <t>ニチジ</t>
    </rPh>
    <rPh sb="23" eb="25">
      <t>カクニン</t>
    </rPh>
    <phoneticPr fontId="2"/>
  </si>
  <si>
    <t>各情報の最大桁数は以下の通り</t>
    <rPh sb="0" eb="3">
      <t>カクジョウホウ</t>
    </rPh>
    <rPh sb="4" eb="6">
      <t>サイダイ</t>
    </rPh>
    <rPh sb="6" eb="8">
      <t>ケタスウ</t>
    </rPh>
    <rPh sb="9" eb="11">
      <t>イカ</t>
    </rPh>
    <rPh sb="12" eb="13">
      <t>トオ</t>
    </rPh>
    <phoneticPr fontId="2"/>
  </si>
  <si>
    <t>登録可能な情報数は以下の通り</t>
    <rPh sb="0" eb="2">
      <t>トウロク</t>
    </rPh>
    <rPh sb="2" eb="4">
      <t>カノウ</t>
    </rPh>
    <rPh sb="5" eb="7">
      <t>ジョウホウ</t>
    </rPh>
    <rPh sb="7" eb="8">
      <t>スウ</t>
    </rPh>
    <rPh sb="9" eb="11">
      <t>イカ</t>
    </rPh>
    <rPh sb="12" eb="13">
      <t>トオ</t>
    </rPh>
    <phoneticPr fontId="2"/>
  </si>
  <si>
    <t>検査依頼</t>
    <rPh sb="0" eb="2">
      <t>ケンサ</t>
    </rPh>
    <rPh sb="2" eb="4">
      <t>イライ</t>
    </rPh>
    <phoneticPr fontId="2"/>
  </si>
  <si>
    <t>キーボードによるマニュアル受付（用手受付）ができる</t>
    <rPh sb="13" eb="15">
      <t>ウケツケ</t>
    </rPh>
    <rPh sb="16" eb="18">
      <t>ヨウシュ</t>
    </rPh>
    <rPh sb="18" eb="20">
      <t>ウケツケ</t>
    </rPh>
    <phoneticPr fontId="2"/>
  </si>
  <si>
    <t>到着済み検体の受付削除、削除取消ができる</t>
    <rPh sb="0" eb="2">
      <t>トウチャク</t>
    </rPh>
    <rPh sb="2" eb="3">
      <t>ズ</t>
    </rPh>
    <rPh sb="4" eb="6">
      <t>ケンタイ</t>
    </rPh>
    <rPh sb="7" eb="9">
      <t>ウケツケ</t>
    </rPh>
    <rPh sb="9" eb="11">
      <t>サクジョ</t>
    </rPh>
    <rPh sb="12" eb="14">
      <t>サクジョ</t>
    </rPh>
    <rPh sb="14" eb="16">
      <t>トリケシ</t>
    </rPh>
    <phoneticPr fontId="2"/>
  </si>
  <si>
    <t>到着確認</t>
    <rPh sb="0" eb="2">
      <t>トウチャク</t>
    </rPh>
    <rPh sb="2" eb="4">
      <t>カクニン</t>
    </rPh>
    <phoneticPr fontId="2"/>
  </si>
  <si>
    <t>採取ラベルバーコードを読み取り、検体の到着確認ができる</t>
    <rPh sb="0" eb="2">
      <t>サイシュ</t>
    </rPh>
    <rPh sb="11" eb="12">
      <t>ヨ</t>
    </rPh>
    <rPh sb="13" eb="14">
      <t>ト</t>
    </rPh>
    <rPh sb="16" eb="18">
      <t>ケンタイ</t>
    </rPh>
    <rPh sb="19" eb="21">
      <t>トウチャク</t>
    </rPh>
    <rPh sb="21" eb="23">
      <t>カクニン</t>
    </rPh>
    <phoneticPr fontId="2"/>
  </si>
  <si>
    <t>到着検体を一覧で確認できる</t>
    <rPh sb="0" eb="2">
      <t>トウチャク</t>
    </rPh>
    <rPh sb="2" eb="4">
      <t>ケンタイ</t>
    </rPh>
    <rPh sb="5" eb="7">
      <t>イチラン</t>
    </rPh>
    <rPh sb="8" eb="10">
      <t>カクニン</t>
    </rPh>
    <phoneticPr fontId="2"/>
  </si>
  <si>
    <t>性状・M&amp;Jなどの検査材料に関する情報を登録できる</t>
    <rPh sb="0" eb="2">
      <t>セイジョウ</t>
    </rPh>
    <rPh sb="9" eb="11">
      <t>ケンサ</t>
    </rPh>
    <rPh sb="11" eb="13">
      <t>ザイリョウ</t>
    </rPh>
    <rPh sb="14" eb="15">
      <t>カン</t>
    </rPh>
    <rPh sb="17" eb="19">
      <t>ジョウホウ</t>
    </rPh>
    <rPh sb="20" eb="22">
      <t>トウロク</t>
    </rPh>
    <phoneticPr fontId="2"/>
  </si>
  <si>
    <t>到着時に指定条件（菌前回値、抗酸菌前回陽性、依頼コメント）での警告メッセージ表示ができる</t>
    <rPh sb="0" eb="2">
      <t>トウチャク</t>
    </rPh>
    <rPh sb="2" eb="3">
      <t>ジ</t>
    </rPh>
    <rPh sb="4" eb="6">
      <t>シテイ</t>
    </rPh>
    <rPh sb="6" eb="8">
      <t>ジョウケン</t>
    </rPh>
    <rPh sb="9" eb="10">
      <t>キン</t>
    </rPh>
    <rPh sb="10" eb="12">
      <t>ゼンカイ</t>
    </rPh>
    <rPh sb="12" eb="13">
      <t>チ</t>
    </rPh>
    <rPh sb="14" eb="17">
      <t>コウサンキン</t>
    </rPh>
    <rPh sb="17" eb="19">
      <t>ゼンカイ</t>
    </rPh>
    <rPh sb="19" eb="21">
      <t>ヨウセイ</t>
    </rPh>
    <rPh sb="22" eb="24">
      <t>イライ</t>
    </rPh>
    <rPh sb="31" eb="33">
      <t>ケイコク</t>
    </rPh>
    <rPh sb="38" eb="40">
      <t>ヒョウジ</t>
    </rPh>
    <phoneticPr fontId="2"/>
  </si>
  <si>
    <t>システム基本仕様</t>
    <rPh sb="4" eb="6">
      <t>キホン</t>
    </rPh>
    <rPh sb="6" eb="8">
      <t>シヨウ</t>
    </rPh>
    <phoneticPr fontId="2"/>
  </si>
  <si>
    <t>ラベル発行</t>
    <rPh sb="3" eb="5">
      <t>ハッコウ</t>
    </rPh>
    <phoneticPr fontId="2"/>
  </si>
  <si>
    <t>一般細菌、抗酸菌の培地ラベルが発行できる</t>
    <rPh sb="0" eb="2">
      <t>イッパン</t>
    </rPh>
    <rPh sb="2" eb="4">
      <t>サイキン</t>
    </rPh>
    <rPh sb="5" eb="8">
      <t>コウサンキン</t>
    </rPh>
    <rPh sb="9" eb="11">
      <t>バイチ</t>
    </rPh>
    <rPh sb="15" eb="17">
      <t>ハッコウ</t>
    </rPh>
    <phoneticPr fontId="2"/>
  </si>
  <si>
    <t>培地ラベルの未出力・出力済の管理ができる</t>
    <rPh sb="0" eb="2">
      <t>バイチ</t>
    </rPh>
    <rPh sb="6" eb="7">
      <t>ミ</t>
    </rPh>
    <rPh sb="7" eb="9">
      <t>シュツリョク</t>
    </rPh>
    <rPh sb="10" eb="12">
      <t>シュツリョク</t>
    </rPh>
    <rPh sb="12" eb="13">
      <t>ズ</t>
    </rPh>
    <rPh sb="14" eb="16">
      <t>カンリ</t>
    </rPh>
    <phoneticPr fontId="2"/>
  </si>
  <si>
    <t>培地ラベルは任意の分割数のラベルを発行できる</t>
    <rPh sb="0" eb="2">
      <t>バイチ</t>
    </rPh>
    <rPh sb="6" eb="8">
      <t>ニンイ</t>
    </rPh>
    <rPh sb="9" eb="12">
      <t>ブンカツスウ</t>
    </rPh>
    <rPh sb="17" eb="19">
      <t>ハッコウ</t>
    </rPh>
    <phoneticPr fontId="2"/>
  </si>
  <si>
    <t>採取ラベルを発行できる</t>
    <rPh sb="0" eb="2">
      <t>サイシュ</t>
    </rPh>
    <rPh sb="6" eb="8">
      <t>ハッコウ</t>
    </rPh>
    <phoneticPr fontId="2"/>
  </si>
  <si>
    <t>検査業務</t>
    <rPh sb="0" eb="2">
      <t>ケンサ</t>
    </rPh>
    <rPh sb="2" eb="4">
      <t>ギョウム</t>
    </rPh>
    <phoneticPr fontId="2"/>
  </si>
  <si>
    <t>2-3</t>
    <phoneticPr fontId="2"/>
  </si>
  <si>
    <t>2-4</t>
    <phoneticPr fontId="2"/>
  </si>
  <si>
    <t>ワークシート</t>
    <phoneticPr fontId="2"/>
  </si>
  <si>
    <t>ワークシートを印刷できる</t>
    <rPh sb="7" eb="9">
      <t>インサツ</t>
    </rPh>
    <phoneticPr fontId="2"/>
  </si>
  <si>
    <t>ワークシートの未出力・出力済の管理ができる</t>
    <rPh sb="7" eb="8">
      <t>ミ</t>
    </rPh>
    <rPh sb="8" eb="10">
      <t>シュツリョク</t>
    </rPh>
    <rPh sb="11" eb="13">
      <t>シュツリョク</t>
    </rPh>
    <rPh sb="13" eb="14">
      <t>ズ</t>
    </rPh>
    <rPh sb="15" eb="17">
      <t>カンリ</t>
    </rPh>
    <phoneticPr fontId="2"/>
  </si>
  <si>
    <t>ワークシートのレイアウトを任意に変更できる</t>
    <rPh sb="13" eb="15">
      <t>ニンイ</t>
    </rPh>
    <rPh sb="16" eb="18">
      <t>ヘンコウ</t>
    </rPh>
    <phoneticPr fontId="2"/>
  </si>
  <si>
    <t>ワークシートに前回値を印字できる</t>
    <rPh sb="7" eb="9">
      <t>ゼンカイ</t>
    </rPh>
    <rPh sb="9" eb="10">
      <t>チ</t>
    </rPh>
    <rPh sb="11" eb="13">
      <t>インジ</t>
    </rPh>
    <phoneticPr fontId="2"/>
  </si>
  <si>
    <t>2-5</t>
    <phoneticPr fontId="2"/>
  </si>
  <si>
    <t>結果入力（一般細菌、抗酸菌）</t>
    <rPh sb="0" eb="2">
      <t>ケッカ</t>
    </rPh>
    <rPh sb="2" eb="4">
      <t>ニュウリョク</t>
    </rPh>
    <rPh sb="5" eb="7">
      <t>イッパン</t>
    </rPh>
    <rPh sb="7" eb="9">
      <t>サイキン</t>
    </rPh>
    <rPh sb="10" eb="13">
      <t>コウサンキン</t>
    </rPh>
    <phoneticPr fontId="2"/>
  </si>
  <si>
    <t>以下の形式で一般細菌、抗酸菌の結果入力ができる</t>
    <rPh sb="0" eb="2">
      <t>イカ</t>
    </rPh>
    <rPh sb="3" eb="5">
      <t>ケイシキ</t>
    </rPh>
    <rPh sb="6" eb="8">
      <t>イッパン</t>
    </rPh>
    <rPh sb="8" eb="10">
      <t>サイキン</t>
    </rPh>
    <rPh sb="11" eb="14">
      <t>コウサンキン</t>
    </rPh>
    <rPh sb="15" eb="17">
      <t>ケッカ</t>
    </rPh>
    <rPh sb="17" eb="19">
      <t>ニュウリョク</t>
    </rPh>
    <phoneticPr fontId="2"/>
  </si>
  <si>
    <t>以下のいずれかの方法で結果の入力ができる</t>
    <rPh sb="0" eb="2">
      <t>イカ</t>
    </rPh>
    <rPh sb="8" eb="10">
      <t>ホウホウ</t>
    </rPh>
    <rPh sb="11" eb="13">
      <t>ケッカ</t>
    </rPh>
    <rPh sb="14" eb="16">
      <t>ニュウリョク</t>
    </rPh>
    <phoneticPr fontId="2"/>
  </si>
  <si>
    <t>菌選択の補助入力画面は文字列検索、菌グループの候補を選択して絞り込みができる</t>
    <rPh sb="0" eb="1">
      <t>キン</t>
    </rPh>
    <rPh sb="1" eb="3">
      <t>センタク</t>
    </rPh>
    <rPh sb="4" eb="6">
      <t>ホジョ</t>
    </rPh>
    <rPh sb="6" eb="8">
      <t>ニュウリョク</t>
    </rPh>
    <rPh sb="8" eb="10">
      <t>ガメン</t>
    </rPh>
    <rPh sb="11" eb="14">
      <t>モジレツ</t>
    </rPh>
    <rPh sb="14" eb="16">
      <t>ケンサク</t>
    </rPh>
    <rPh sb="17" eb="18">
      <t>キン</t>
    </rPh>
    <rPh sb="23" eb="25">
      <t>コウホ</t>
    </rPh>
    <rPh sb="26" eb="28">
      <t>センタク</t>
    </rPh>
    <rPh sb="30" eb="31">
      <t>シボ</t>
    </rPh>
    <rPh sb="32" eb="33">
      <t>コ</t>
    </rPh>
    <phoneticPr fontId="2"/>
  </si>
  <si>
    <t>担当者設定ができる（最終更新者・塗抹・迅速・同定・抗酸菌PCR・抗酸菌培養）</t>
    <rPh sb="0" eb="3">
      <t>タントウシャ</t>
    </rPh>
    <rPh sb="3" eb="5">
      <t>セッテイ</t>
    </rPh>
    <rPh sb="10" eb="12">
      <t>サイシュウ</t>
    </rPh>
    <rPh sb="12" eb="15">
      <t>コウシンシャ</t>
    </rPh>
    <rPh sb="16" eb="18">
      <t>トマツ</t>
    </rPh>
    <rPh sb="19" eb="21">
      <t>ジンソク</t>
    </rPh>
    <rPh sb="22" eb="24">
      <t>ドウテイ</t>
    </rPh>
    <rPh sb="25" eb="28">
      <t>コウサンキン</t>
    </rPh>
    <rPh sb="32" eb="35">
      <t>コウサンキン</t>
    </rPh>
    <rPh sb="35" eb="37">
      <t>バイヨウ</t>
    </rPh>
    <phoneticPr fontId="2"/>
  </si>
  <si>
    <t>臨床など関連部門への連絡記録を入力できる</t>
    <rPh sb="0" eb="2">
      <t>リンショウ</t>
    </rPh>
    <rPh sb="4" eb="6">
      <t>カンレン</t>
    </rPh>
    <rPh sb="6" eb="8">
      <t>ブモン</t>
    </rPh>
    <rPh sb="10" eb="12">
      <t>レンラク</t>
    </rPh>
    <rPh sb="12" eb="14">
      <t>キロク</t>
    </rPh>
    <rPh sb="15" eb="17">
      <t>ニュウリョク</t>
    </rPh>
    <phoneticPr fontId="2"/>
  </si>
  <si>
    <t>受付単位・患者単位のメモを入力できる</t>
    <rPh sb="0" eb="2">
      <t>ウケツケ</t>
    </rPh>
    <rPh sb="2" eb="4">
      <t>タンイ</t>
    </rPh>
    <rPh sb="5" eb="7">
      <t>カンジャ</t>
    </rPh>
    <rPh sb="7" eb="9">
      <t>タンイ</t>
    </rPh>
    <rPh sb="13" eb="15">
      <t>ニュウリョク</t>
    </rPh>
    <phoneticPr fontId="2"/>
  </si>
  <si>
    <t>固形培地の観察結果は12週まで入力、過去の観察履歴を確認できる</t>
    <rPh sb="0" eb="2">
      <t>コケイ</t>
    </rPh>
    <rPh sb="2" eb="4">
      <t>バイチ</t>
    </rPh>
    <rPh sb="5" eb="7">
      <t>カンサツ</t>
    </rPh>
    <rPh sb="7" eb="9">
      <t>ケッカ</t>
    </rPh>
    <rPh sb="12" eb="13">
      <t>シュウ</t>
    </rPh>
    <rPh sb="15" eb="17">
      <t>ニュウリョク</t>
    </rPh>
    <rPh sb="18" eb="20">
      <t>カコ</t>
    </rPh>
    <rPh sb="21" eb="23">
      <t>カンサツ</t>
    </rPh>
    <rPh sb="23" eb="25">
      <t>リレキ</t>
    </rPh>
    <rPh sb="26" eb="28">
      <t>カクニン</t>
    </rPh>
    <phoneticPr fontId="2"/>
  </si>
  <si>
    <t>検体情報、材料種別ごとの過去データと、検体検査結果（WBC、CRPなど）を参照できる</t>
    <rPh sb="0" eb="2">
      <t>ケンタイ</t>
    </rPh>
    <rPh sb="2" eb="4">
      <t>ジョウホウ</t>
    </rPh>
    <rPh sb="5" eb="7">
      <t>ザイリョウ</t>
    </rPh>
    <rPh sb="7" eb="9">
      <t>シュベツ</t>
    </rPh>
    <rPh sb="12" eb="14">
      <t>カコ</t>
    </rPh>
    <rPh sb="19" eb="21">
      <t>ケンタイ</t>
    </rPh>
    <rPh sb="21" eb="23">
      <t>ケンサ</t>
    </rPh>
    <rPh sb="23" eb="25">
      <t>ケッカ</t>
    </rPh>
    <rPh sb="37" eb="39">
      <t>サンショウ</t>
    </rPh>
    <phoneticPr fontId="2"/>
  </si>
  <si>
    <t>塗抹鏡検の画像を表示できる</t>
    <rPh sb="0" eb="2">
      <t>トマツ</t>
    </rPh>
    <rPh sb="2" eb="3">
      <t>キョウ</t>
    </rPh>
    <rPh sb="3" eb="4">
      <t>ケン</t>
    </rPh>
    <rPh sb="5" eb="7">
      <t>ガゾウ</t>
    </rPh>
    <rPh sb="8" eb="10">
      <t>ヒョウジ</t>
    </rPh>
    <phoneticPr fontId="2"/>
  </si>
  <si>
    <t>直近に登録した結果までの前回値を確認できる</t>
    <rPh sb="0" eb="2">
      <t>チョッキン</t>
    </rPh>
    <rPh sb="3" eb="5">
      <t>トウロク</t>
    </rPh>
    <rPh sb="7" eb="9">
      <t>ケッカ</t>
    </rPh>
    <rPh sb="12" eb="14">
      <t>ゼンカイ</t>
    </rPh>
    <rPh sb="14" eb="15">
      <t>チ</t>
    </rPh>
    <rPh sb="16" eb="18">
      <t>カクニン</t>
    </rPh>
    <phoneticPr fontId="2"/>
  </si>
  <si>
    <t>菌の詳細情報をPDFファイルとして登録、結果入力画面で確認できる</t>
    <rPh sb="0" eb="1">
      <t>キン</t>
    </rPh>
    <rPh sb="2" eb="4">
      <t>ショウサイ</t>
    </rPh>
    <rPh sb="4" eb="6">
      <t>ジョウホウ</t>
    </rPh>
    <rPh sb="17" eb="19">
      <t>トウロク</t>
    </rPh>
    <rPh sb="20" eb="22">
      <t>ケッカ</t>
    </rPh>
    <rPh sb="22" eb="24">
      <t>ニュウリョク</t>
    </rPh>
    <rPh sb="24" eb="26">
      <t>ガメン</t>
    </rPh>
    <rPh sb="27" eb="29">
      <t>カクニン</t>
    </rPh>
    <phoneticPr fontId="2"/>
  </si>
  <si>
    <t>過去検出した菌の警告の表示、詳細が確認できる</t>
    <rPh sb="0" eb="2">
      <t>カコ</t>
    </rPh>
    <rPh sb="2" eb="4">
      <t>ケンシュツ</t>
    </rPh>
    <rPh sb="6" eb="7">
      <t>キン</t>
    </rPh>
    <rPh sb="8" eb="10">
      <t>ケイコク</t>
    </rPh>
    <rPh sb="11" eb="13">
      <t>ヒョウジ</t>
    </rPh>
    <rPh sb="14" eb="16">
      <t>ショウサイ</t>
    </rPh>
    <rPh sb="17" eb="19">
      <t>カクニン</t>
    </rPh>
    <phoneticPr fontId="2"/>
  </si>
  <si>
    <t>Geckler・Qスコア、BVスコアを自動計算できる</t>
    <rPh sb="19" eb="21">
      <t>ジドウ</t>
    </rPh>
    <rPh sb="21" eb="23">
      <t>ケイサン</t>
    </rPh>
    <phoneticPr fontId="2"/>
  </si>
  <si>
    <t>薬剤感受性結果はMIC値、阻止円半径、判定を入力できる</t>
    <rPh sb="0" eb="2">
      <t>ヤクザイ</t>
    </rPh>
    <rPh sb="2" eb="5">
      <t>カンジュセイ</t>
    </rPh>
    <rPh sb="5" eb="7">
      <t>ケッカ</t>
    </rPh>
    <rPh sb="11" eb="12">
      <t>チ</t>
    </rPh>
    <rPh sb="13" eb="15">
      <t>ソシ</t>
    </rPh>
    <rPh sb="15" eb="16">
      <t>エン</t>
    </rPh>
    <rPh sb="16" eb="18">
      <t>ハンケイ</t>
    </rPh>
    <rPh sb="19" eb="21">
      <t>ハンテイ</t>
    </rPh>
    <rPh sb="22" eb="24">
      <t>ニュウリョク</t>
    </rPh>
    <phoneticPr fontId="2"/>
  </si>
  <si>
    <t>薬剤感受性結果の異常結果チェックができる</t>
    <rPh sb="0" eb="2">
      <t>ヤクザイ</t>
    </rPh>
    <rPh sb="2" eb="5">
      <t>カンジュセイ</t>
    </rPh>
    <rPh sb="5" eb="7">
      <t>ケッカ</t>
    </rPh>
    <rPh sb="8" eb="10">
      <t>イジョウ</t>
    </rPh>
    <rPh sb="10" eb="12">
      <t>ケッカ</t>
    </rPh>
    <phoneticPr fontId="2"/>
  </si>
  <si>
    <t>薬剤感受性の結果により菌名と判定結果の更新ができる</t>
    <rPh sb="0" eb="2">
      <t>ヤクザイ</t>
    </rPh>
    <rPh sb="2" eb="5">
      <t>カンジュセイ</t>
    </rPh>
    <rPh sb="6" eb="8">
      <t>ケッカ</t>
    </rPh>
    <rPh sb="11" eb="12">
      <t>キン</t>
    </rPh>
    <rPh sb="12" eb="13">
      <t>メイ</t>
    </rPh>
    <rPh sb="14" eb="16">
      <t>ハンテイ</t>
    </rPh>
    <rPh sb="16" eb="18">
      <t>ケッカ</t>
    </rPh>
    <rPh sb="19" eb="21">
      <t>コウシン</t>
    </rPh>
    <phoneticPr fontId="2"/>
  </si>
  <si>
    <t>確認試験の結果により菌名と判定結果の更新ができる</t>
    <rPh sb="0" eb="2">
      <t>カクニン</t>
    </rPh>
    <rPh sb="2" eb="4">
      <t>シケン</t>
    </rPh>
    <rPh sb="5" eb="7">
      <t>ケッカ</t>
    </rPh>
    <rPh sb="10" eb="11">
      <t>キン</t>
    </rPh>
    <rPh sb="11" eb="12">
      <t>メイ</t>
    </rPh>
    <rPh sb="13" eb="15">
      <t>ハンテイ</t>
    </rPh>
    <rPh sb="15" eb="17">
      <t>ケッカ</t>
    </rPh>
    <rPh sb="18" eb="20">
      <t>コウシン</t>
    </rPh>
    <phoneticPr fontId="2"/>
  </si>
  <si>
    <t>新規検出した菌の管理ができる</t>
    <rPh sb="0" eb="2">
      <t>シンキ</t>
    </rPh>
    <rPh sb="2" eb="4">
      <t>ケンシュツ</t>
    </rPh>
    <rPh sb="6" eb="7">
      <t>キン</t>
    </rPh>
    <rPh sb="8" eb="10">
      <t>カンリ</t>
    </rPh>
    <phoneticPr fontId="2"/>
  </si>
  <si>
    <t>病院情報システム（HIS）のダウン時もシステムを利用できる</t>
    <rPh sb="0" eb="2">
      <t>ビョウイン</t>
    </rPh>
    <rPh sb="2" eb="4">
      <t>ジョウホウ</t>
    </rPh>
    <rPh sb="17" eb="18">
      <t>ジ</t>
    </rPh>
    <rPh sb="24" eb="26">
      <t>リヨウ</t>
    </rPh>
    <phoneticPr fontId="2"/>
  </si>
  <si>
    <t>HISへの結果送信時刻の履歴が参照できる</t>
    <rPh sb="5" eb="7">
      <t>ケッカ</t>
    </rPh>
    <rPh sb="7" eb="9">
      <t>ソウシン</t>
    </rPh>
    <rPh sb="9" eb="11">
      <t>ジコク</t>
    </rPh>
    <rPh sb="12" eb="14">
      <t>リレキ</t>
    </rPh>
    <rPh sb="15" eb="17">
      <t>サンショウ</t>
    </rPh>
    <phoneticPr fontId="2"/>
  </si>
  <si>
    <t>個別入力画面からFilmArray用結果画面を表示し、結果の参照・入力ができる</t>
    <rPh sb="0" eb="2">
      <t>コベツ</t>
    </rPh>
    <rPh sb="2" eb="4">
      <t>ニュウリョク</t>
    </rPh>
    <rPh sb="4" eb="6">
      <t>ガメン</t>
    </rPh>
    <rPh sb="17" eb="18">
      <t>ヨウ</t>
    </rPh>
    <rPh sb="18" eb="20">
      <t>ケッカ</t>
    </rPh>
    <rPh sb="20" eb="22">
      <t>ガメン</t>
    </rPh>
    <rPh sb="23" eb="25">
      <t>ヒョウジ</t>
    </rPh>
    <rPh sb="27" eb="29">
      <t>ケッカ</t>
    </rPh>
    <rPh sb="30" eb="32">
      <t>サンショウ</t>
    </rPh>
    <rPh sb="33" eb="35">
      <t>ニュウリョク</t>
    </rPh>
    <phoneticPr fontId="2"/>
  </si>
  <si>
    <t>患者単位で同一採取日の他受付の検査進捗状況を一覧で確認できる</t>
    <rPh sb="0" eb="2">
      <t>カンジャ</t>
    </rPh>
    <rPh sb="2" eb="4">
      <t>タンイ</t>
    </rPh>
    <rPh sb="5" eb="7">
      <t>ドウイツ</t>
    </rPh>
    <rPh sb="7" eb="9">
      <t>サイシュ</t>
    </rPh>
    <rPh sb="9" eb="10">
      <t>ビ</t>
    </rPh>
    <rPh sb="11" eb="12">
      <t>タ</t>
    </rPh>
    <rPh sb="12" eb="14">
      <t>ウケツケ</t>
    </rPh>
    <rPh sb="15" eb="17">
      <t>ケンサ</t>
    </rPh>
    <rPh sb="17" eb="19">
      <t>シンチョク</t>
    </rPh>
    <rPh sb="19" eb="21">
      <t>ジョウキョウ</t>
    </rPh>
    <rPh sb="22" eb="24">
      <t>イチラン</t>
    </rPh>
    <rPh sb="25" eb="27">
      <t>カクニン</t>
    </rPh>
    <phoneticPr fontId="2"/>
  </si>
  <si>
    <t>患者単位で感受性結果のCLSIが前回値と異なる場合に警告表示できる</t>
    <rPh sb="0" eb="2">
      <t>カンジャ</t>
    </rPh>
    <rPh sb="2" eb="4">
      <t>タンイ</t>
    </rPh>
    <rPh sb="5" eb="8">
      <t>カンジュセイ</t>
    </rPh>
    <rPh sb="8" eb="10">
      <t>ケッカ</t>
    </rPh>
    <rPh sb="16" eb="18">
      <t>ゼンカイ</t>
    </rPh>
    <rPh sb="18" eb="19">
      <t>チ</t>
    </rPh>
    <rPh sb="20" eb="21">
      <t>コト</t>
    </rPh>
    <rPh sb="23" eb="25">
      <t>バアイ</t>
    </rPh>
    <rPh sb="26" eb="28">
      <t>ケイコク</t>
    </rPh>
    <rPh sb="28" eb="30">
      <t>ヒョウジ</t>
    </rPh>
    <phoneticPr fontId="2"/>
  </si>
  <si>
    <t>検査結果の承認記録を保存できる</t>
    <rPh sb="0" eb="2">
      <t>ケンサ</t>
    </rPh>
    <rPh sb="2" eb="4">
      <t>ケッカ</t>
    </rPh>
    <rPh sb="5" eb="7">
      <t>ショウニン</t>
    </rPh>
    <rPh sb="7" eb="9">
      <t>キロク</t>
    </rPh>
    <rPh sb="10" eb="12">
      <t>ホゾン</t>
    </rPh>
    <phoneticPr fontId="2"/>
  </si>
  <si>
    <t>HISへの最終報告の際、承認を必須とすることができる</t>
    <rPh sb="5" eb="7">
      <t>サイシュウ</t>
    </rPh>
    <rPh sb="7" eb="9">
      <t>ホウコク</t>
    </rPh>
    <rPh sb="10" eb="11">
      <t>サイ</t>
    </rPh>
    <rPh sb="12" eb="14">
      <t>ショウニン</t>
    </rPh>
    <rPh sb="15" eb="17">
      <t>ヒッス</t>
    </rPh>
    <phoneticPr fontId="2"/>
  </si>
  <si>
    <t>抗酸菌液体培養の経過状況を指定のタイミングで登録、HISへ送信できる</t>
    <rPh sb="0" eb="3">
      <t>コウサンキン</t>
    </rPh>
    <rPh sb="3" eb="5">
      <t>エキタイ</t>
    </rPh>
    <rPh sb="5" eb="7">
      <t>バイヨウ</t>
    </rPh>
    <rPh sb="8" eb="10">
      <t>ケイカ</t>
    </rPh>
    <rPh sb="10" eb="12">
      <t>ジョウキョウ</t>
    </rPh>
    <rPh sb="13" eb="15">
      <t>シテイ</t>
    </rPh>
    <rPh sb="22" eb="24">
      <t>トウロク</t>
    </rPh>
    <rPh sb="29" eb="31">
      <t>ソウシン</t>
    </rPh>
    <phoneticPr fontId="2"/>
  </si>
  <si>
    <t>2-6</t>
    <phoneticPr fontId="2"/>
  </si>
  <si>
    <t>分析装置接続</t>
    <rPh sb="0" eb="2">
      <t>ブンセキ</t>
    </rPh>
    <rPh sb="2" eb="4">
      <t>ソウチ</t>
    </rPh>
    <rPh sb="4" eb="6">
      <t>セツゾク</t>
    </rPh>
    <phoneticPr fontId="2"/>
  </si>
  <si>
    <t>下記の分析装置と接続できる。</t>
    <rPh sb="3" eb="5">
      <t>ブンセキ</t>
    </rPh>
    <rPh sb="5" eb="7">
      <t>ソウチ</t>
    </rPh>
    <phoneticPr fontId="4"/>
  </si>
  <si>
    <t>精度管理株のデータを取り込み、基準値との比較結果をExcel形式で出力できる</t>
    <rPh sb="15" eb="17">
      <t>キジュン</t>
    </rPh>
    <rPh sb="17" eb="18">
      <t>アタイ</t>
    </rPh>
    <rPh sb="20" eb="22">
      <t>ヒカク</t>
    </rPh>
    <rPh sb="22" eb="24">
      <t>ケッカ</t>
    </rPh>
    <phoneticPr fontId="4"/>
  </si>
  <si>
    <t>担当者で絞り込み、自担当分だけ分析装置へ依頼送信できる</t>
    <rPh sb="0" eb="3">
      <t>タントウシャ</t>
    </rPh>
    <rPh sb="4" eb="5">
      <t>シボ</t>
    </rPh>
    <rPh sb="6" eb="7">
      <t>コ</t>
    </rPh>
    <rPh sb="9" eb="10">
      <t>ジ</t>
    </rPh>
    <rPh sb="10" eb="12">
      <t>タントウ</t>
    </rPh>
    <rPh sb="12" eb="13">
      <t>ブン</t>
    </rPh>
    <rPh sb="15" eb="17">
      <t>ブンセキ</t>
    </rPh>
    <rPh sb="17" eb="19">
      <t>ソウチ</t>
    </rPh>
    <rPh sb="20" eb="22">
      <t>イライ</t>
    </rPh>
    <rPh sb="22" eb="24">
      <t>ソウシン</t>
    </rPh>
    <phoneticPr fontId="4"/>
  </si>
  <si>
    <t>分析装置に読み込ませるラベルが発行できる</t>
    <rPh sb="0" eb="2">
      <t>ブンセキ</t>
    </rPh>
    <rPh sb="2" eb="4">
      <t>ソウチ</t>
    </rPh>
    <rPh sb="5" eb="6">
      <t>ヨ</t>
    </rPh>
    <rPh sb="7" eb="8">
      <t>コ</t>
    </rPh>
    <rPh sb="15" eb="17">
      <t>ハッコウ</t>
    </rPh>
    <phoneticPr fontId="4"/>
  </si>
  <si>
    <t>依頼送信、結果受信、通信エラーなどの通信状況を一括で確認、検索できる</t>
    <rPh sb="0" eb="2">
      <t>イライ</t>
    </rPh>
    <rPh sb="2" eb="4">
      <t>ソウシン</t>
    </rPh>
    <rPh sb="5" eb="7">
      <t>ケッカ</t>
    </rPh>
    <rPh sb="7" eb="9">
      <t>ジュシン</t>
    </rPh>
    <rPh sb="10" eb="12">
      <t>ツウシン</t>
    </rPh>
    <rPh sb="18" eb="20">
      <t>ツウシン</t>
    </rPh>
    <rPh sb="20" eb="22">
      <t>ジョウキョウ</t>
    </rPh>
    <rPh sb="23" eb="25">
      <t>イッカツ</t>
    </rPh>
    <rPh sb="26" eb="28">
      <t>カクニン</t>
    </rPh>
    <rPh sb="29" eb="31">
      <t>ケンサク</t>
    </rPh>
    <phoneticPr fontId="4"/>
  </si>
  <si>
    <t>血液培養装置へのボトル装填時に自動で到着確認ができる</t>
    <rPh sb="0" eb="2">
      <t>ケツエキ</t>
    </rPh>
    <rPh sb="2" eb="4">
      <t>バイヨウ</t>
    </rPh>
    <rPh sb="4" eb="6">
      <t>ソウチ</t>
    </rPh>
    <rPh sb="11" eb="13">
      <t>ソウテン</t>
    </rPh>
    <rPh sb="13" eb="14">
      <t>ジ</t>
    </rPh>
    <rPh sb="15" eb="17">
      <t>ジドウ</t>
    </rPh>
    <rPh sb="18" eb="20">
      <t>トウチャク</t>
    </rPh>
    <rPh sb="20" eb="22">
      <t>カクニン</t>
    </rPh>
    <phoneticPr fontId="4"/>
  </si>
  <si>
    <t>同定感受性検査装置で再検を行った場合に履歴を参照、過去のオンライン結果を再登録できる</t>
    <rPh sb="0" eb="2">
      <t>ドウテイ</t>
    </rPh>
    <rPh sb="2" eb="5">
      <t>カンジュセイ</t>
    </rPh>
    <rPh sb="5" eb="7">
      <t>ケンサ</t>
    </rPh>
    <rPh sb="7" eb="9">
      <t>ソウチ</t>
    </rPh>
    <rPh sb="10" eb="12">
      <t>サイケン</t>
    </rPh>
    <rPh sb="13" eb="14">
      <t>オコナ</t>
    </rPh>
    <rPh sb="16" eb="18">
      <t>バアイ</t>
    </rPh>
    <rPh sb="19" eb="21">
      <t>リレキ</t>
    </rPh>
    <rPh sb="22" eb="24">
      <t>サンショウ</t>
    </rPh>
    <rPh sb="25" eb="27">
      <t>カコ</t>
    </rPh>
    <rPh sb="33" eb="35">
      <t>ケッカ</t>
    </rPh>
    <rPh sb="36" eb="39">
      <t>サイトウロク</t>
    </rPh>
    <phoneticPr fontId="4"/>
  </si>
  <si>
    <t>送信対象の依頼で使用するパネルの数を一覧表示できる</t>
    <rPh sb="0" eb="2">
      <t>ソウシン</t>
    </rPh>
    <rPh sb="2" eb="4">
      <t>タイショウ</t>
    </rPh>
    <rPh sb="5" eb="7">
      <t>イライ</t>
    </rPh>
    <rPh sb="8" eb="10">
      <t>シヨウ</t>
    </rPh>
    <rPh sb="18" eb="20">
      <t>イチラン</t>
    </rPh>
    <rPh sb="20" eb="22">
      <t>ヒョウジ</t>
    </rPh>
    <phoneticPr fontId="4"/>
  </si>
  <si>
    <t>血液培養装置、抗酸菌培養装置から陽性結果を受診した場合、指定の端末にアラートを通知できる</t>
    <rPh sb="0" eb="2">
      <t>ケツエキ</t>
    </rPh>
    <rPh sb="2" eb="4">
      <t>バイヨウ</t>
    </rPh>
    <rPh sb="4" eb="6">
      <t>ソウチ</t>
    </rPh>
    <rPh sb="7" eb="10">
      <t>コウサンキン</t>
    </rPh>
    <rPh sb="10" eb="12">
      <t>バイヨウ</t>
    </rPh>
    <rPh sb="12" eb="14">
      <t>ソウチ</t>
    </rPh>
    <rPh sb="16" eb="18">
      <t>ヨウセイ</t>
    </rPh>
    <rPh sb="18" eb="20">
      <t>ケッカ</t>
    </rPh>
    <rPh sb="21" eb="23">
      <t>ジュシン</t>
    </rPh>
    <rPh sb="25" eb="27">
      <t>バアイ</t>
    </rPh>
    <rPh sb="28" eb="30">
      <t>シテイ</t>
    </rPh>
    <rPh sb="31" eb="33">
      <t>タンマツ</t>
    </rPh>
    <rPh sb="39" eb="41">
      <t>ツウチ</t>
    </rPh>
    <phoneticPr fontId="4"/>
  </si>
  <si>
    <t>同定検査装置、薬剤感受性検査装置の結果をHIS等外部システムに自動送信できる</t>
    <rPh sb="17" eb="19">
      <t>ケッカ</t>
    </rPh>
    <rPh sb="23" eb="24">
      <t>トウ</t>
    </rPh>
    <rPh sb="24" eb="26">
      <t>ガイブ</t>
    </rPh>
    <rPh sb="31" eb="33">
      <t>ジドウ</t>
    </rPh>
    <rPh sb="33" eb="35">
      <t>ソウシン</t>
    </rPh>
    <phoneticPr fontId="4"/>
  </si>
  <si>
    <t>MALDIから受信した結果情報を一覧で参照できる</t>
    <rPh sb="7" eb="9">
      <t>ジュシン</t>
    </rPh>
    <rPh sb="11" eb="13">
      <t>ケッカ</t>
    </rPh>
    <rPh sb="13" eb="15">
      <t>ジョウホウ</t>
    </rPh>
    <rPh sb="16" eb="18">
      <t>イチラン</t>
    </rPh>
    <rPh sb="19" eb="21">
      <t>サンショウ</t>
    </rPh>
    <phoneticPr fontId="4"/>
  </si>
  <si>
    <t>画像管理</t>
    <rPh sb="0" eb="2">
      <t>ガゾウ</t>
    </rPh>
    <rPh sb="2" eb="4">
      <t>カンリ</t>
    </rPh>
    <phoneticPr fontId="2"/>
  </si>
  <si>
    <t>画像を取り込むことができる</t>
    <rPh sb="0" eb="2">
      <t>ガゾウ</t>
    </rPh>
    <rPh sb="3" eb="4">
      <t>ト</t>
    </rPh>
    <rPh sb="5" eb="6">
      <t>コ</t>
    </rPh>
    <phoneticPr fontId="2"/>
  </si>
  <si>
    <t>取り込んだ画像を用いて報告書の作成ができる</t>
    <rPh sb="0" eb="1">
      <t>ト</t>
    </rPh>
    <rPh sb="2" eb="3">
      <t>コ</t>
    </rPh>
    <rPh sb="5" eb="7">
      <t>ガゾウ</t>
    </rPh>
    <rPh sb="8" eb="9">
      <t>モチ</t>
    </rPh>
    <rPh sb="11" eb="14">
      <t>ホウコクショ</t>
    </rPh>
    <rPh sb="15" eb="17">
      <t>サクセイ</t>
    </rPh>
    <phoneticPr fontId="2"/>
  </si>
  <si>
    <t>報告書管理</t>
    <rPh sb="0" eb="3">
      <t>ホウコクショ</t>
    </rPh>
    <rPh sb="3" eb="5">
      <t>カンリ</t>
    </rPh>
    <phoneticPr fontId="2"/>
  </si>
  <si>
    <t>検査結果報告書を出力できる</t>
    <rPh sb="8" eb="10">
      <t>シュツリョク</t>
    </rPh>
    <phoneticPr fontId="2"/>
  </si>
  <si>
    <t>管理帳票</t>
    <rPh sb="0" eb="2">
      <t>カンリ</t>
    </rPh>
    <rPh sb="2" eb="4">
      <t>チョウヒョウ</t>
    </rPh>
    <phoneticPr fontId="2"/>
  </si>
  <si>
    <t>１検体に対し、複数種類の報告書を出力できる</t>
    <rPh sb="4" eb="5">
      <t>タイ</t>
    </rPh>
    <rPh sb="9" eb="11">
      <t>シュルイ</t>
    </rPh>
    <phoneticPr fontId="2"/>
  </si>
  <si>
    <t>詳細画面で指定した報告順で、菌株毎の結果を並び替えて印字できる</t>
    <rPh sb="0" eb="2">
      <t>ショウサイ</t>
    </rPh>
    <rPh sb="2" eb="4">
      <t>ガメン</t>
    </rPh>
    <rPh sb="5" eb="7">
      <t>シテイ</t>
    </rPh>
    <rPh sb="9" eb="11">
      <t>ホウコク</t>
    </rPh>
    <rPh sb="11" eb="12">
      <t>ジュン</t>
    </rPh>
    <rPh sb="14" eb="15">
      <t>キン</t>
    </rPh>
    <rPh sb="15" eb="16">
      <t>カブ</t>
    </rPh>
    <rPh sb="16" eb="17">
      <t>ゴト</t>
    </rPh>
    <rPh sb="18" eb="20">
      <t>ケッカ</t>
    </rPh>
    <rPh sb="21" eb="22">
      <t>ナラ</t>
    </rPh>
    <rPh sb="23" eb="24">
      <t>カ</t>
    </rPh>
    <rPh sb="26" eb="28">
      <t>インジ</t>
    </rPh>
    <phoneticPr fontId="2"/>
  </si>
  <si>
    <t>管理業務</t>
    <rPh sb="0" eb="2">
      <t>カンリ</t>
    </rPh>
    <rPh sb="2" eb="4">
      <t>ギョウム</t>
    </rPh>
    <phoneticPr fontId="2"/>
  </si>
  <si>
    <t>JANIS検査部門のフォーマット形式でサーベイランスデータを出力できる</t>
    <rPh sb="5" eb="7">
      <t>ケンサ</t>
    </rPh>
    <rPh sb="7" eb="9">
      <t>ブモン</t>
    </rPh>
    <rPh sb="16" eb="18">
      <t>ケイシキ</t>
    </rPh>
    <rPh sb="30" eb="32">
      <t>シュツリョク</t>
    </rPh>
    <phoneticPr fontId="2"/>
  </si>
  <si>
    <t>以下の統計を作成できる</t>
    <rPh sb="0" eb="2">
      <t>イカ</t>
    </rPh>
    <rPh sb="3" eb="5">
      <t>トウケイ</t>
    </rPh>
    <rPh sb="6" eb="8">
      <t>サクセイ</t>
    </rPh>
    <phoneticPr fontId="2"/>
  </si>
  <si>
    <t>統計、リスト作成、データ抽出</t>
    <rPh sb="0" eb="2">
      <t>トウケイ</t>
    </rPh>
    <rPh sb="6" eb="8">
      <t>サクセイ</t>
    </rPh>
    <rPh sb="12" eb="14">
      <t>チュウシュツ</t>
    </rPh>
    <phoneticPr fontId="2"/>
  </si>
  <si>
    <t>以下のリストを作成できる</t>
    <rPh sb="0" eb="2">
      <t>イカ</t>
    </rPh>
    <rPh sb="7" eb="9">
      <t>サクセイ</t>
    </rPh>
    <phoneticPr fontId="4"/>
  </si>
  <si>
    <t>設定により作成・保存した抽出条件・抽出形式で受付データを抽出できる</t>
    <rPh sb="8" eb="10">
      <t>ホゾン</t>
    </rPh>
    <rPh sb="12" eb="14">
      <t>チュウシュツ</t>
    </rPh>
    <rPh sb="14" eb="16">
      <t>ジョウケン</t>
    </rPh>
    <rPh sb="17" eb="19">
      <t>チュウシュツ</t>
    </rPh>
    <rPh sb="19" eb="21">
      <t>ケイシキ</t>
    </rPh>
    <rPh sb="22" eb="24">
      <t>ウケツケ</t>
    </rPh>
    <rPh sb="28" eb="30">
      <t>チュウシュツ</t>
    </rPh>
    <phoneticPr fontId="4"/>
  </si>
  <si>
    <t>３ステップ以内の操作で統計が出力できる</t>
    <rPh sb="5" eb="7">
      <t>イナイ</t>
    </rPh>
    <rPh sb="8" eb="10">
      <t>ソウサ</t>
    </rPh>
    <rPh sb="11" eb="13">
      <t>トウケイ</t>
    </rPh>
    <rPh sb="14" eb="16">
      <t>シュツリョク</t>
    </rPh>
    <phoneticPr fontId="2"/>
  </si>
  <si>
    <t>薬剤感受性検査は真菌のみで件数集計ができる</t>
    <rPh sb="8" eb="10">
      <t>シンキン</t>
    </rPh>
    <rPh sb="13" eb="15">
      <t>ケンスウ</t>
    </rPh>
    <rPh sb="15" eb="17">
      <t>シュウケイ</t>
    </rPh>
    <phoneticPr fontId="2"/>
  </si>
  <si>
    <t>各種検査依頼等の件数と、その件数に医事点数を積算した集計ができる</t>
    <rPh sb="0" eb="7">
      <t>カクシュケンサイライトウ</t>
    </rPh>
    <rPh sb="8" eb="10">
      <t>ケンスウ</t>
    </rPh>
    <rPh sb="14" eb="16">
      <t>ケンスウ</t>
    </rPh>
    <rPh sb="17" eb="21">
      <t>イジテンスウ</t>
    </rPh>
    <rPh sb="22" eb="24">
      <t>セキサン</t>
    </rPh>
    <rPh sb="26" eb="28">
      <t>シュウケイ</t>
    </rPh>
    <phoneticPr fontId="2"/>
  </si>
  <si>
    <t>保存菌株管理</t>
    <rPh sb="0" eb="2">
      <t>ホゾン</t>
    </rPh>
    <rPh sb="2" eb="4">
      <t>キンカブ</t>
    </rPh>
    <rPh sb="4" eb="6">
      <t>カンリ</t>
    </rPh>
    <phoneticPr fontId="2"/>
  </si>
  <si>
    <t>一般細菌、抗酸菌の保存菌管理ができる</t>
    <rPh sb="0" eb="2">
      <t>イッパン</t>
    </rPh>
    <rPh sb="2" eb="4">
      <t>サイキン</t>
    </rPh>
    <rPh sb="5" eb="8">
      <t>コウサンキン</t>
    </rPh>
    <rPh sb="9" eb="11">
      <t>ホゾン</t>
    </rPh>
    <rPh sb="11" eb="12">
      <t>キン</t>
    </rPh>
    <rPh sb="12" eb="14">
      <t>カンリ</t>
    </rPh>
    <phoneticPr fontId="4"/>
  </si>
  <si>
    <t xml:space="preserve">保存菌ラベルを発行、再発行できる </t>
    <rPh sb="0" eb="2">
      <t>ホゾン</t>
    </rPh>
    <rPh sb="2" eb="3">
      <t>キン</t>
    </rPh>
    <rPh sb="10" eb="13">
      <t>サイハッコウ</t>
    </rPh>
    <phoneticPr fontId="4"/>
  </si>
  <si>
    <t>菌株ラベルのレイアウトは任意に変更できる</t>
    <rPh sb="0" eb="2">
      <t>キンカブ</t>
    </rPh>
    <rPh sb="12" eb="14">
      <t>ニンイ</t>
    </rPh>
    <rPh sb="15" eb="17">
      <t>ヘンコウ</t>
    </rPh>
    <phoneticPr fontId="4"/>
  </si>
  <si>
    <t>保存菌ラベルを任意の分割数で発行できる</t>
    <rPh sb="0" eb="2">
      <t>ホゾン</t>
    </rPh>
    <rPh sb="2" eb="3">
      <t>キン</t>
    </rPh>
    <rPh sb="7" eb="9">
      <t>ニンイ</t>
    </rPh>
    <rPh sb="10" eb="13">
      <t>ブンカツスウ</t>
    </rPh>
    <phoneticPr fontId="4"/>
  </si>
  <si>
    <t>保存菌は以下の方法での登録が選択できる</t>
    <rPh sb="0" eb="2">
      <t>ホゾン</t>
    </rPh>
    <rPh sb="2" eb="3">
      <t>キン</t>
    </rPh>
    <rPh sb="4" eb="6">
      <t>イカ</t>
    </rPh>
    <rPh sb="7" eb="9">
      <t>ホウホウ</t>
    </rPh>
    <rPh sb="11" eb="13">
      <t>トウロク</t>
    </rPh>
    <rPh sb="14" eb="16">
      <t>センタク</t>
    </rPh>
    <phoneticPr fontId="4"/>
  </si>
  <si>
    <t>院内検査以外の保存菌を登録できる</t>
    <rPh sb="0" eb="2">
      <t>インナイ</t>
    </rPh>
    <rPh sb="2" eb="4">
      <t>ケンサ</t>
    </rPh>
    <rPh sb="4" eb="6">
      <t>イガイ</t>
    </rPh>
    <rPh sb="7" eb="9">
      <t>ホゾン</t>
    </rPh>
    <rPh sb="9" eb="10">
      <t>キン</t>
    </rPh>
    <rPh sb="11" eb="13">
      <t>トウロク</t>
    </rPh>
    <phoneticPr fontId="4"/>
  </si>
  <si>
    <t>管理画面にて、過去に登録した保存菌株の結果を参照できる</t>
    <rPh sb="7" eb="9">
      <t>カコ</t>
    </rPh>
    <rPh sb="10" eb="12">
      <t>トウロク</t>
    </rPh>
    <rPh sb="14" eb="16">
      <t>ホゾン</t>
    </rPh>
    <rPh sb="16" eb="18">
      <t>キンカブ</t>
    </rPh>
    <rPh sb="19" eb="21">
      <t>ケッカ</t>
    </rPh>
    <rPh sb="22" eb="24">
      <t>サンショウ</t>
    </rPh>
    <phoneticPr fontId="2"/>
  </si>
  <si>
    <t>外部委託検査</t>
    <rPh sb="0" eb="2">
      <t>ガイブ</t>
    </rPh>
    <rPh sb="2" eb="4">
      <t>イタク</t>
    </rPh>
    <rPh sb="4" eb="6">
      <t>ケンサ</t>
    </rPh>
    <phoneticPr fontId="2"/>
  </si>
  <si>
    <t>外部委託検査依頼ファイルの作成、確認、印刷ができる</t>
    <rPh sb="0" eb="2">
      <t>ガイブ</t>
    </rPh>
    <rPh sb="2" eb="4">
      <t>イタク</t>
    </rPh>
    <rPh sb="4" eb="6">
      <t>ケンサ</t>
    </rPh>
    <phoneticPr fontId="4"/>
  </si>
  <si>
    <t>ファイルによる外部委託検査結果の取り込みができる</t>
    <rPh sb="7" eb="9">
      <t>ガイブ</t>
    </rPh>
    <rPh sb="9" eb="11">
      <t>イタク</t>
    </rPh>
    <rPh sb="11" eb="13">
      <t>ケンサ</t>
    </rPh>
    <phoneticPr fontId="4"/>
  </si>
  <si>
    <t>外部メモリで依頼・結果ファイルのやり取りができる</t>
    <rPh sb="6" eb="8">
      <t>イライ</t>
    </rPh>
    <rPh sb="9" eb="11">
      <t>ケッカ</t>
    </rPh>
    <phoneticPr fontId="4"/>
  </si>
  <si>
    <t>複数外部委託業者と連携できる</t>
    <rPh sb="0" eb="2">
      <t>フクスウ</t>
    </rPh>
    <rPh sb="2" eb="4">
      <t>ガイブ</t>
    </rPh>
    <rPh sb="4" eb="6">
      <t>イタク</t>
    </rPh>
    <rPh sb="6" eb="8">
      <t>ギョウシャ</t>
    </rPh>
    <rPh sb="9" eb="11">
      <t>レンケイ</t>
    </rPh>
    <phoneticPr fontId="4"/>
  </si>
  <si>
    <t>依頼中の検査内容が確認できる</t>
    <rPh sb="0" eb="3">
      <t>イライチュウ</t>
    </rPh>
    <rPh sb="4" eb="6">
      <t>ケンサ</t>
    </rPh>
    <rPh sb="6" eb="8">
      <t>ナイヨウ</t>
    </rPh>
    <rPh sb="9" eb="11">
      <t>カクニン</t>
    </rPh>
    <phoneticPr fontId="4"/>
  </si>
  <si>
    <t>取り込んだ外部委託検査結果を一覧表示できる</t>
    <rPh sb="0" eb="1">
      <t>ト</t>
    </rPh>
    <rPh sb="2" eb="3">
      <t>コ</t>
    </rPh>
    <rPh sb="5" eb="7">
      <t>ガイブ</t>
    </rPh>
    <rPh sb="7" eb="9">
      <t>イタク</t>
    </rPh>
    <rPh sb="9" eb="11">
      <t>ケンサ</t>
    </rPh>
    <rPh sb="11" eb="13">
      <t>ケッカ</t>
    </rPh>
    <rPh sb="14" eb="16">
      <t>イチラン</t>
    </rPh>
    <rPh sb="16" eb="18">
      <t>ヒョウジ</t>
    </rPh>
    <phoneticPr fontId="4"/>
  </si>
  <si>
    <t>外部委託検査用の外注ラベルを出力できる</t>
    <rPh sb="0" eb="2">
      <t>ガイブ</t>
    </rPh>
    <rPh sb="2" eb="4">
      <t>イタク</t>
    </rPh>
    <rPh sb="8" eb="10">
      <t>ガイチュウ</t>
    </rPh>
    <phoneticPr fontId="2"/>
  </si>
  <si>
    <t>外注依頼対象項目と院内検査依頼対象項目の区別ができる</t>
    <rPh sb="0" eb="8">
      <t>ガイチュウイライタイショウコウモク</t>
    </rPh>
    <rPh sb="9" eb="11">
      <t>インナイ</t>
    </rPh>
    <rPh sb="11" eb="13">
      <t>ケンサ</t>
    </rPh>
    <rPh sb="13" eb="15">
      <t>イライ</t>
    </rPh>
    <rPh sb="15" eb="17">
      <t>タイショウ</t>
    </rPh>
    <rPh sb="17" eb="19">
      <t>コウモク</t>
    </rPh>
    <rPh sb="20" eb="22">
      <t>クベツ</t>
    </rPh>
    <phoneticPr fontId="2"/>
  </si>
  <si>
    <t>各種ATTC株を使って同定感受感受性自動分析装置からQC検体の測定結果を取り込める</t>
    <rPh sb="0" eb="2">
      <t>カクシュ</t>
    </rPh>
    <rPh sb="6" eb="7">
      <t>カブ</t>
    </rPh>
    <rPh sb="8" eb="9">
      <t>ツカ</t>
    </rPh>
    <rPh sb="11" eb="13">
      <t>ドウテイ</t>
    </rPh>
    <rPh sb="13" eb="15">
      <t>カンジュ</t>
    </rPh>
    <rPh sb="15" eb="17">
      <t>カンジュ</t>
    </rPh>
    <rPh sb="17" eb="18">
      <t>セイ</t>
    </rPh>
    <rPh sb="18" eb="20">
      <t>ジドウ</t>
    </rPh>
    <rPh sb="20" eb="22">
      <t>ブンセキ</t>
    </rPh>
    <rPh sb="22" eb="24">
      <t>ソウチ</t>
    </rPh>
    <rPh sb="28" eb="30">
      <t>ケンタイ</t>
    </rPh>
    <rPh sb="31" eb="33">
      <t>ソクテイ</t>
    </rPh>
    <rPh sb="33" eb="35">
      <t>ケッカ</t>
    </rPh>
    <rPh sb="36" eb="37">
      <t>ト</t>
    </rPh>
    <rPh sb="38" eb="39">
      <t>コ</t>
    </rPh>
    <phoneticPr fontId="2"/>
  </si>
  <si>
    <t>保QC検体の測定結果について承認チエックを入力可能である</t>
    <rPh sb="0" eb="1">
      <t>ホ</t>
    </rPh>
    <phoneticPr fontId="2"/>
  </si>
  <si>
    <t>3-8</t>
    <phoneticPr fontId="2"/>
  </si>
  <si>
    <t>追加会計</t>
    <rPh sb="0" eb="2">
      <t>ツイカ</t>
    </rPh>
    <rPh sb="2" eb="4">
      <t>カイケイ</t>
    </rPh>
    <phoneticPr fontId="2"/>
  </si>
  <si>
    <t>感受性などの追加検査に対して、一覧表示、医事課用の帳票を出力できる</t>
    <rPh sb="0" eb="3">
      <t>カンジュセイ</t>
    </rPh>
    <rPh sb="6" eb="8">
      <t>ツイカ</t>
    </rPh>
    <rPh sb="8" eb="10">
      <t>ケンサ</t>
    </rPh>
    <rPh sb="11" eb="12">
      <t>タイ</t>
    </rPh>
    <rPh sb="15" eb="17">
      <t>イチラン</t>
    </rPh>
    <rPh sb="17" eb="19">
      <t>ヒョウジ</t>
    </rPh>
    <rPh sb="20" eb="23">
      <t>イジカ</t>
    </rPh>
    <rPh sb="23" eb="24">
      <t>ヨウ</t>
    </rPh>
    <rPh sb="25" eb="27">
      <t>チョウヒョウ</t>
    </rPh>
    <rPh sb="28" eb="30">
      <t>シュツリョク</t>
    </rPh>
    <phoneticPr fontId="2"/>
  </si>
  <si>
    <t>PC障害発生時、分析装置制御端末をユーザー側で移行できる（制御端末：MEが１：１ではない）</t>
    <rPh sb="2" eb="4">
      <t>ショウガイ</t>
    </rPh>
    <rPh sb="4" eb="6">
      <t>ハッセイ</t>
    </rPh>
    <rPh sb="6" eb="7">
      <t>ジ</t>
    </rPh>
    <rPh sb="8" eb="10">
      <t>ブンセキ</t>
    </rPh>
    <rPh sb="10" eb="12">
      <t>ソウチ</t>
    </rPh>
    <rPh sb="12" eb="14">
      <t>セイギョ</t>
    </rPh>
    <rPh sb="14" eb="16">
      <t>タンマツ</t>
    </rPh>
    <rPh sb="21" eb="22">
      <t>ガワ</t>
    </rPh>
    <rPh sb="23" eb="25">
      <t>イコウ</t>
    </rPh>
    <rPh sb="29" eb="31">
      <t>セイギョ</t>
    </rPh>
    <rPh sb="31" eb="33">
      <t>タンマツ</t>
    </rPh>
    <phoneticPr fontId="2"/>
  </si>
  <si>
    <t>HISの医師名、コードを自動的に同期できる</t>
    <rPh sb="4" eb="6">
      <t>イシ</t>
    </rPh>
    <rPh sb="6" eb="7">
      <t>メイ</t>
    </rPh>
    <rPh sb="12" eb="15">
      <t>ジドウテキ</t>
    </rPh>
    <rPh sb="16" eb="18">
      <t>ドウキ</t>
    </rPh>
    <phoneticPr fontId="2"/>
  </si>
  <si>
    <t>結果画面で、再検値には「再検済」などのコメントを自動的に付加することができる</t>
    <rPh sb="0" eb="2">
      <t>ケッカ</t>
    </rPh>
    <rPh sb="2" eb="4">
      <t>ガメン</t>
    </rPh>
    <rPh sb="6" eb="8">
      <t>サイケン</t>
    </rPh>
    <rPh sb="8" eb="9">
      <t>チ</t>
    </rPh>
    <rPh sb="12" eb="14">
      <t>サイケン</t>
    </rPh>
    <rPh sb="14" eb="15">
      <t>ズ</t>
    </rPh>
    <rPh sb="24" eb="27">
      <t>ジドウテキ</t>
    </rPh>
    <rPh sb="28" eb="30">
      <t>フカ</t>
    </rPh>
    <phoneticPr fontId="2"/>
  </si>
  <si>
    <t>HIS連携停止時に、連携接続の自動リトライを行なうことができる</t>
    <rPh sb="3" eb="5">
      <t>レンケイ</t>
    </rPh>
    <rPh sb="5" eb="7">
      <t>テイシ</t>
    </rPh>
    <rPh sb="7" eb="8">
      <t>ジ</t>
    </rPh>
    <rPh sb="10" eb="12">
      <t>レンケイ</t>
    </rPh>
    <rPh sb="12" eb="14">
      <t>セツゾク</t>
    </rPh>
    <rPh sb="15" eb="17">
      <t>ジドウ</t>
    </rPh>
    <rPh sb="22" eb="23">
      <t>オコ</t>
    </rPh>
    <phoneticPr fontId="2"/>
  </si>
  <si>
    <t>6-7</t>
    <phoneticPr fontId="2"/>
  </si>
  <si>
    <t>その他</t>
    <rPh sb="2" eb="3">
      <t>タ</t>
    </rPh>
    <phoneticPr fontId="2"/>
  </si>
  <si>
    <t>マスターメンテナンスガイドあるいはマニュアルが整備されている</t>
    <rPh sb="23" eb="25">
      <t>セイビ</t>
    </rPh>
    <phoneticPr fontId="2"/>
  </si>
  <si>
    <t>p312における親検体の番地付けができる</t>
    <rPh sb="8" eb="9">
      <t>オヤ</t>
    </rPh>
    <rPh sb="9" eb="11">
      <t>ケンタイ</t>
    </rPh>
    <rPh sb="12" eb="14">
      <t>バンチ</t>
    </rPh>
    <rPh sb="14" eb="15">
      <t>ヅ</t>
    </rPh>
    <phoneticPr fontId="2"/>
  </si>
  <si>
    <t>検体到着状況を委託先別に表示できる</t>
    <rPh sb="0" eb="2">
      <t>ケンタイ</t>
    </rPh>
    <rPh sb="2" eb="4">
      <t>トウチャク</t>
    </rPh>
    <rPh sb="4" eb="6">
      <t>ジョウキョウ</t>
    </rPh>
    <rPh sb="7" eb="9">
      <t>イタク</t>
    </rPh>
    <rPh sb="9" eb="10">
      <t>サキ</t>
    </rPh>
    <rPh sb="10" eb="11">
      <t>ベツ</t>
    </rPh>
    <rPh sb="12" eb="14">
      <t>ヒョウジ</t>
    </rPh>
    <phoneticPr fontId="2"/>
  </si>
  <si>
    <t>A1cのクロマトグラフを表示できる</t>
    <rPh sb="12" eb="14">
      <t>ヒョウジ</t>
    </rPh>
    <phoneticPr fontId="2"/>
  </si>
  <si>
    <t>依頼リストは委託先別に、抽出シーケンス順に作成できる</t>
    <rPh sb="0" eb="2">
      <t>イライ</t>
    </rPh>
    <rPh sb="6" eb="8">
      <t>イタク</t>
    </rPh>
    <rPh sb="8" eb="9">
      <t>サキ</t>
    </rPh>
    <rPh sb="9" eb="10">
      <t>ベツ</t>
    </rPh>
    <rPh sb="12" eb="14">
      <t>チュウシュツ</t>
    </rPh>
    <rPh sb="19" eb="20">
      <t>ジュン</t>
    </rPh>
    <rPh sb="21" eb="23">
      <t>サクセイ</t>
    </rPh>
    <phoneticPr fontId="2"/>
  </si>
  <si>
    <t>院内分注ラベルのまま外部委託先へ検体提出できる</t>
    <rPh sb="0" eb="2">
      <t>インナイ</t>
    </rPh>
    <rPh sb="2" eb="4">
      <t>ブンチュウ</t>
    </rPh>
    <rPh sb="10" eb="12">
      <t>ガイブ</t>
    </rPh>
    <rPh sb="12" eb="14">
      <t>イタク</t>
    </rPh>
    <rPh sb="14" eb="15">
      <t>サキ</t>
    </rPh>
    <rPh sb="16" eb="18">
      <t>ケンタイ</t>
    </rPh>
    <rPh sb="18" eb="20">
      <t>テイシュツ</t>
    </rPh>
    <phoneticPr fontId="2"/>
  </si>
  <si>
    <t>委託先別に未検査リストを出力できる</t>
    <rPh sb="0" eb="3">
      <t>イタクサキ</t>
    </rPh>
    <rPh sb="3" eb="4">
      <t>ベツ</t>
    </rPh>
    <rPh sb="5" eb="8">
      <t>ミケンサ</t>
    </rPh>
    <rPh sb="12" eb="14">
      <t>シュツリョク</t>
    </rPh>
    <phoneticPr fontId="2"/>
  </si>
  <si>
    <t>報告書はLIS内で作成でき（Excelなどは使用しない）、HISへ画像ファイル（PDF）として出力できる</t>
    <rPh sb="0" eb="3">
      <t>ホウコクショ</t>
    </rPh>
    <rPh sb="7" eb="8">
      <t>ナイ</t>
    </rPh>
    <rPh sb="9" eb="11">
      <t>サクセイ</t>
    </rPh>
    <rPh sb="22" eb="24">
      <t>シヨウ</t>
    </rPh>
    <rPh sb="33" eb="35">
      <t>ガゾウ</t>
    </rPh>
    <rPh sb="47" eb="49">
      <t>シュツリョク</t>
    </rPh>
    <phoneticPr fontId="2"/>
  </si>
  <si>
    <t>患者情報</t>
  </si>
  <si>
    <t>患者情報</t>
    <rPh sb="0" eb="4">
      <t>カンジャジョウホウ</t>
    </rPh>
    <phoneticPr fontId="2"/>
  </si>
  <si>
    <t>患者情報管理</t>
    <rPh sb="0" eb="6">
      <t>カンジャジョウホウカンリ</t>
    </rPh>
    <phoneticPr fontId="2"/>
  </si>
  <si>
    <t>輸血検査オーダー</t>
    <rPh sb="0" eb="4">
      <t>ユケツケンサ</t>
    </rPh>
    <phoneticPr fontId="2"/>
  </si>
  <si>
    <t>輸血検査オーダー管理</t>
    <rPh sb="0" eb="4">
      <t>ユケツケンサ</t>
    </rPh>
    <rPh sb="8" eb="10">
      <t>カンリ</t>
    </rPh>
    <phoneticPr fontId="2"/>
  </si>
  <si>
    <t>検査結果送信</t>
  </si>
  <si>
    <t>全自動輸血検査装置との連携</t>
  </si>
  <si>
    <t>輸血オーダー</t>
    <rPh sb="0" eb="2">
      <t>ユケツ</t>
    </rPh>
    <phoneticPr fontId="2"/>
  </si>
  <si>
    <t>血液製剤発注</t>
  </si>
  <si>
    <t>血液製剤入庫登録</t>
  </si>
  <si>
    <t>血液製剤放射線照射管理機能</t>
  </si>
  <si>
    <t>在庫管理</t>
  </si>
  <si>
    <t>輸血オーダー管理（血液製剤）</t>
  </si>
  <si>
    <t>血液製剤割当</t>
  </si>
  <si>
    <t>交差適合試験管理</t>
  </si>
  <si>
    <t>交差適合試験結果出力機能</t>
  </si>
  <si>
    <t>出庫管理</t>
  </si>
  <si>
    <t>実施情報管理</t>
  </si>
  <si>
    <t>貯血オーダー</t>
  </si>
  <si>
    <t>自己血採血オーダー管理</t>
  </si>
  <si>
    <t>照会機能</t>
  </si>
  <si>
    <t>製剤情報</t>
  </si>
  <si>
    <t>レポート／統計</t>
  </si>
  <si>
    <t>マスタ保守</t>
  </si>
  <si>
    <t>サポート</t>
  </si>
  <si>
    <t>ログイン、操作インターフェイス</t>
  </si>
  <si>
    <t>動作環境</t>
  </si>
  <si>
    <t>マスター</t>
  </si>
  <si>
    <t>マスター一覧</t>
  </si>
  <si>
    <t>品目マスター</t>
  </si>
  <si>
    <t>仕入先別品目修正ツール</t>
  </si>
  <si>
    <t>カレンダー機能</t>
  </si>
  <si>
    <t>使用期限切迫品一覧</t>
  </si>
  <si>
    <t>納期遅延一覧</t>
  </si>
  <si>
    <t>発注申請状況一覧</t>
  </si>
  <si>
    <t>発注状況一覧</t>
  </si>
  <si>
    <t>発注</t>
  </si>
  <si>
    <t>発注申請</t>
  </si>
  <si>
    <t>入庫</t>
  </si>
  <si>
    <t>出庫</t>
  </si>
  <si>
    <t>棚卸</t>
  </si>
  <si>
    <t>棚卸指示</t>
  </si>
  <si>
    <t>棚卸結果入力</t>
  </si>
  <si>
    <t>照会</t>
  </si>
  <si>
    <t>統計</t>
  </si>
  <si>
    <t>ABC分析</t>
  </si>
  <si>
    <t>月次データ集計</t>
  </si>
  <si>
    <t>試薬管理台帳</t>
  </si>
  <si>
    <t>毒劇物管理台帳</t>
  </si>
  <si>
    <t>コスト計算</t>
  </si>
  <si>
    <t>各種機能</t>
    <rPh sb="0" eb="4">
      <t>カクシュキノウ</t>
    </rPh>
    <phoneticPr fontId="2"/>
  </si>
  <si>
    <t>7-1</t>
    <phoneticPr fontId="2"/>
  </si>
  <si>
    <t>7-2</t>
    <phoneticPr fontId="2"/>
  </si>
  <si>
    <t>9-1</t>
    <phoneticPr fontId="2"/>
  </si>
  <si>
    <t>9-2</t>
    <phoneticPr fontId="2"/>
  </si>
  <si>
    <t>9-3</t>
    <phoneticPr fontId="2"/>
  </si>
  <si>
    <t>9-4</t>
    <phoneticPr fontId="2"/>
  </si>
  <si>
    <t>9-5</t>
    <phoneticPr fontId="2"/>
  </si>
  <si>
    <t>培地名を印字できる</t>
    <rPh sb="0" eb="3">
      <t>バイチメイ</t>
    </rPh>
    <rPh sb="4" eb="6">
      <t>インジ</t>
    </rPh>
    <phoneticPr fontId="2"/>
  </si>
  <si>
    <t>分析機用に検体ごと、菌株ごとのラベルを出力できる</t>
    <rPh sb="0" eb="4">
      <t>ブンセキキヨウ</t>
    </rPh>
    <rPh sb="5" eb="7">
      <t>ケンタイ</t>
    </rPh>
    <rPh sb="10" eb="12">
      <t>キンカブ</t>
    </rPh>
    <rPh sb="19" eb="21">
      <t>シュツリョク</t>
    </rPh>
    <phoneticPr fontId="2"/>
  </si>
  <si>
    <t>菌と薬剤MIC値の組み合わせにより、判定の自動計算ができる</t>
    <rPh sb="0" eb="1">
      <t>キン</t>
    </rPh>
    <rPh sb="2" eb="4">
      <t>ヤクザイ</t>
    </rPh>
    <rPh sb="7" eb="8">
      <t>チ</t>
    </rPh>
    <rPh sb="9" eb="10">
      <t>ク</t>
    </rPh>
    <rPh sb="11" eb="12">
      <t>ア</t>
    </rPh>
    <rPh sb="18" eb="20">
      <t>ハンテイ</t>
    </rPh>
    <rPh sb="21" eb="25">
      <t>ジドウケイサン</t>
    </rPh>
    <phoneticPr fontId="2"/>
  </si>
  <si>
    <t>菌と薬剤阻止円径の組み合わせにより、判定の自動計算ができる</t>
    <rPh sb="0" eb="1">
      <t>キン</t>
    </rPh>
    <rPh sb="2" eb="7">
      <t>ヤクザイソシエン</t>
    </rPh>
    <rPh sb="7" eb="8">
      <t>ケイ</t>
    </rPh>
    <rPh sb="9" eb="10">
      <t>ク</t>
    </rPh>
    <rPh sb="11" eb="12">
      <t>ア</t>
    </rPh>
    <rPh sb="18" eb="20">
      <t>ハンテイ</t>
    </rPh>
    <rPh sb="21" eb="23">
      <t>ジドウ</t>
    </rPh>
    <rPh sb="23" eb="25">
      <t>ケイサン</t>
    </rPh>
    <phoneticPr fontId="2"/>
  </si>
  <si>
    <t>結果入力時、菌に関する辞書情報が表示できる</t>
    <rPh sb="0" eb="5">
      <t>ケッカニュウリョクジ</t>
    </rPh>
    <rPh sb="6" eb="7">
      <t>キン</t>
    </rPh>
    <rPh sb="8" eb="9">
      <t>カン</t>
    </rPh>
    <rPh sb="11" eb="15">
      <t>ジショジョウホウ</t>
    </rPh>
    <rPh sb="16" eb="18">
      <t>ヒョウジ</t>
    </rPh>
    <phoneticPr fontId="2"/>
  </si>
  <si>
    <t>パネル指定時の薬剤以外に、使用（投与）薬剤、追加薬剤を感受性薬剤として、展開可能である</t>
    <rPh sb="3" eb="5">
      <t>シテイ</t>
    </rPh>
    <rPh sb="5" eb="6">
      <t>ジ</t>
    </rPh>
    <rPh sb="7" eb="11">
      <t>ヤクザイイガイ</t>
    </rPh>
    <rPh sb="13" eb="15">
      <t>シヨウ</t>
    </rPh>
    <rPh sb="16" eb="18">
      <t>トウヨ</t>
    </rPh>
    <rPh sb="19" eb="21">
      <t>ヤクザイ</t>
    </rPh>
    <rPh sb="22" eb="26">
      <t>ツイカヤクザイ</t>
    </rPh>
    <rPh sb="27" eb="32">
      <t>カンジュセイヤクザイ</t>
    </rPh>
    <rPh sb="36" eb="40">
      <t>テンカイカノウ</t>
    </rPh>
    <phoneticPr fontId="2"/>
  </si>
  <si>
    <t>処理歴で、検体受付から上位システムへの結果送信までの履歴が確認できる</t>
    <rPh sb="0" eb="3">
      <t>ショリレキ</t>
    </rPh>
    <rPh sb="5" eb="9">
      <t>ケンタイウケツケ</t>
    </rPh>
    <rPh sb="11" eb="13">
      <t>ジョウイ</t>
    </rPh>
    <rPh sb="19" eb="23">
      <t>ケッカソウシン</t>
    </rPh>
    <rPh sb="26" eb="28">
      <t>リレキ</t>
    </rPh>
    <rPh sb="29" eb="31">
      <t>カクニン</t>
    </rPh>
    <phoneticPr fontId="2"/>
  </si>
  <si>
    <t>医事請求が必要な項目を自動で判断し、画面上でチェックできる</t>
    <rPh sb="0" eb="4">
      <t>イジセイキュウ</t>
    </rPh>
    <rPh sb="5" eb="7">
      <t>ヒツヨウ</t>
    </rPh>
    <rPh sb="8" eb="10">
      <t>コウモク</t>
    </rPh>
    <rPh sb="11" eb="13">
      <t>ジドウ</t>
    </rPh>
    <rPh sb="14" eb="16">
      <t>ハンダン</t>
    </rPh>
    <rPh sb="18" eb="21">
      <t>ガメンジョウ</t>
    </rPh>
    <phoneticPr fontId="2"/>
  </si>
  <si>
    <t>合計</t>
    <rPh sb="0" eb="2">
      <t>ゴウケイ</t>
    </rPh>
    <phoneticPr fontId="2"/>
  </si>
  <si>
    <t>検査システム更新</t>
    <rPh sb="0" eb="2">
      <t>ケンサ</t>
    </rPh>
    <rPh sb="6" eb="8">
      <t>コウシン</t>
    </rPh>
    <phoneticPr fontId="2"/>
  </si>
  <si>
    <t>川口市立医療センター</t>
    <rPh sb="0" eb="4">
      <t>ｋｓ</t>
    </rPh>
    <rPh sb="4" eb="10">
      <t>イリ</t>
    </rPh>
    <phoneticPr fontId="2"/>
  </si>
  <si>
    <t>システム要求仕様書</t>
    <rPh sb="4" eb="6">
      <t>ヨウキュウ</t>
    </rPh>
    <rPh sb="6" eb="9">
      <t>シヨウショ</t>
    </rPh>
    <phoneticPr fontId="2"/>
  </si>
  <si>
    <t>検査進捗状況（検査進捗状況表示、オンラインモニターなど）</t>
    <rPh sb="0" eb="2">
      <t>ケンサ</t>
    </rPh>
    <rPh sb="2" eb="4">
      <t>シンチョク</t>
    </rPh>
    <rPh sb="4" eb="6">
      <t>ジョウキョウ</t>
    </rPh>
    <phoneticPr fontId="2"/>
  </si>
  <si>
    <t>項目</t>
    <rPh sb="0" eb="2">
      <t>コウモク</t>
    </rPh>
    <phoneticPr fontId="2"/>
  </si>
  <si>
    <t>計</t>
    <rPh sb="0" eb="1">
      <t>ケイ</t>
    </rPh>
    <phoneticPr fontId="2"/>
  </si>
  <si>
    <t>備考</t>
    <rPh sb="0" eb="2">
      <t>ビコウ</t>
    </rPh>
    <phoneticPr fontId="2"/>
  </si>
  <si>
    <t>照会</t>
    <phoneticPr fontId="2"/>
  </si>
  <si>
    <t>8-1</t>
    <phoneticPr fontId="2"/>
  </si>
  <si>
    <t>【検査システム更新】システム要求仕様書（検体）</t>
    <rPh sb="1" eb="3">
      <t>ケンサ</t>
    </rPh>
    <rPh sb="7" eb="9">
      <t>コウシン</t>
    </rPh>
    <rPh sb="14" eb="16">
      <t>ヨウキュウ</t>
    </rPh>
    <rPh sb="16" eb="19">
      <t>シヨウショ</t>
    </rPh>
    <rPh sb="20" eb="22">
      <t>ケンタイ</t>
    </rPh>
    <phoneticPr fontId="2"/>
  </si>
  <si>
    <t>【検査システム更新】システム要求仕様書（細菌）</t>
    <rPh sb="1" eb="3">
      <t>ケンサ</t>
    </rPh>
    <rPh sb="7" eb="9">
      <t>コウシン</t>
    </rPh>
    <rPh sb="14" eb="16">
      <t>ヨウキュウ</t>
    </rPh>
    <rPh sb="16" eb="19">
      <t>シヨウショ</t>
    </rPh>
    <rPh sb="20" eb="22">
      <t>サイキン</t>
    </rPh>
    <phoneticPr fontId="2"/>
  </si>
  <si>
    <t>【検査システム更新】システム要求仕様書（輸血）</t>
    <rPh sb="1" eb="3">
      <t>ケンサ</t>
    </rPh>
    <rPh sb="7" eb="9">
      <t>コウシン</t>
    </rPh>
    <rPh sb="14" eb="16">
      <t>ヨウキュウ</t>
    </rPh>
    <rPh sb="16" eb="19">
      <t>シヨウショ</t>
    </rPh>
    <rPh sb="20" eb="22">
      <t>ユケツ</t>
    </rPh>
    <phoneticPr fontId="2"/>
  </si>
  <si>
    <t>【検査システム更新】システム要求仕様書（試薬）</t>
    <rPh sb="1" eb="3">
      <t>ケンサ</t>
    </rPh>
    <rPh sb="7" eb="9">
      <t>コウシン</t>
    </rPh>
    <rPh sb="18" eb="20">
      <t>ヨウキュウ</t>
    </rPh>
    <rPh sb="20" eb="23">
      <t>シヨウショシヤク</t>
    </rPh>
    <phoneticPr fontId="2"/>
  </si>
  <si>
    <t>回答</t>
    <rPh sb="0" eb="2">
      <t>カイトウ</t>
    </rPh>
    <phoneticPr fontId="2"/>
  </si>
  <si>
    <t>「回答」・・・　○：標準機能として可能　　△：一部可能、カスタマイズにより可能、将来的には可能　　×：不可能</t>
    <rPh sb="1" eb="3">
      <t>カイトウ</t>
    </rPh>
    <rPh sb="10" eb="12">
      <t>ヒョウジュン</t>
    </rPh>
    <rPh sb="12" eb="14">
      <t>キノウ</t>
    </rPh>
    <rPh sb="17" eb="19">
      <t>カノウ</t>
    </rPh>
    <rPh sb="23" eb="25">
      <t>イチブ</t>
    </rPh>
    <rPh sb="25" eb="27">
      <t>カノウ</t>
    </rPh>
    <rPh sb="37" eb="39">
      <t>カノウ</t>
    </rPh>
    <rPh sb="40" eb="43">
      <t>ショウライテキ</t>
    </rPh>
    <rPh sb="45" eb="47">
      <t>カノウ</t>
    </rPh>
    <rPh sb="51" eb="53">
      <t>フカ</t>
    </rPh>
    <rPh sb="53" eb="54">
      <t>ノウ</t>
    </rPh>
    <phoneticPr fontId="2"/>
  </si>
  <si>
    <t>（兼 技術回答書）</t>
    <rPh sb="1" eb="2">
      <t>ケン</t>
    </rPh>
    <rPh sb="3" eb="5">
      <t>ギジュツ</t>
    </rPh>
    <rPh sb="5" eb="7">
      <t>カイトウ</t>
    </rPh>
    <rPh sb="7" eb="8">
      <t>ショ</t>
    </rPh>
    <phoneticPr fontId="2"/>
  </si>
  <si>
    <t>商号又は名称</t>
    <phoneticPr fontId="2"/>
  </si>
  <si>
    <t>同定及び感受性の依頼は、予測菌名の入力により使用機器やプレートを自動選択し、分析装置に依頼データを転送できる</t>
    <rPh sb="38" eb="40">
      <t>ブンセキ</t>
    </rPh>
    <rPh sb="40" eb="42">
      <t>ソウチ</t>
    </rPh>
    <phoneticPr fontId="4"/>
  </si>
  <si>
    <t>同定菌及び感受性結果を受信すると、菌名の自動更新処理、感受性の再判定、新規検出菌の判定、菌コメントの自動挿入等の処理ができる</t>
    <rPh sb="35" eb="37">
      <t>シンキ</t>
    </rPh>
    <rPh sb="37" eb="39">
      <t>ケンシュツ</t>
    </rPh>
    <rPh sb="39" eb="40">
      <t>キン</t>
    </rPh>
    <rPh sb="41" eb="43">
      <t>ハンテイ</t>
    </rPh>
    <phoneticPr fontId="4"/>
  </si>
  <si>
    <t>血液培養装置への装填時にボトルが不正（ボトル種類の重複、指定外の材料、該当依頼なし）だった場合、指定の端末にアラートを通知できる</t>
    <rPh sb="0" eb="2">
      <t>ケツエキ</t>
    </rPh>
    <rPh sb="2" eb="4">
      <t>バイヨウ</t>
    </rPh>
    <rPh sb="4" eb="6">
      <t>ソウチ</t>
    </rPh>
    <rPh sb="8" eb="10">
      <t>ソウテン</t>
    </rPh>
    <rPh sb="10" eb="11">
      <t>ジ</t>
    </rPh>
    <rPh sb="16" eb="18">
      <t>フセイ</t>
    </rPh>
    <rPh sb="22" eb="24">
      <t>シュルイ</t>
    </rPh>
    <rPh sb="25" eb="27">
      <t>チョウフク</t>
    </rPh>
    <rPh sb="28" eb="30">
      <t>シテイ</t>
    </rPh>
    <rPh sb="30" eb="31">
      <t>ガイ</t>
    </rPh>
    <rPh sb="32" eb="34">
      <t>ザイリョウ</t>
    </rPh>
    <rPh sb="35" eb="37">
      <t>ガイトウ</t>
    </rPh>
    <rPh sb="37" eb="39">
      <t>イライ</t>
    </rPh>
    <rPh sb="45" eb="47">
      <t>バアイ</t>
    </rPh>
    <rPh sb="48" eb="50">
      <t>シテイ</t>
    </rPh>
    <rPh sb="51" eb="53">
      <t>タンマツ</t>
    </rPh>
    <rPh sb="59" eb="61">
      <t>ツウチ</t>
    </rPh>
    <phoneticPr fontId="4"/>
  </si>
  <si>
    <t>必須</t>
    <rPh sb="0" eb="2">
      <t>ヒッス</t>
    </rPh>
    <phoneticPr fontId="2"/>
  </si>
  <si>
    <t>5-3</t>
    <phoneticPr fontId="2"/>
  </si>
  <si>
    <t>5-4</t>
    <phoneticPr fontId="2"/>
  </si>
  <si>
    <t>計算項目</t>
    <phoneticPr fontId="2"/>
  </si>
  <si>
    <t>報告書</t>
    <rPh sb="0" eb="3">
      <t>ホウコクショ</t>
    </rPh>
    <phoneticPr fontId="2"/>
  </si>
  <si>
    <t>保存検体管理</t>
    <phoneticPr fontId="2"/>
  </si>
  <si>
    <t>6-8</t>
    <phoneticPr fontId="2"/>
  </si>
  <si>
    <t>テストツール</t>
  </si>
  <si>
    <t>6-9</t>
    <phoneticPr fontId="2"/>
  </si>
  <si>
    <t>7-1</t>
  </si>
  <si>
    <t>サービス監視機能</t>
    <rPh sb="4" eb="6">
      <t>カンシ</t>
    </rPh>
    <rPh sb="6" eb="8">
      <t>キノウ</t>
    </rPh>
    <phoneticPr fontId="2"/>
  </si>
  <si>
    <t>7-2</t>
  </si>
  <si>
    <t>保守体制</t>
    <rPh sb="0" eb="2">
      <t>ホシュ</t>
    </rPh>
    <rPh sb="2" eb="4">
      <t>タイセイ</t>
    </rPh>
    <phoneticPr fontId="2"/>
  </si>
  <si>
    <t>7-3</t>
  </si>
  <si>
    <t>システムの基本形態はクライアント／サーバシステムである</t>
  </si>
  <si>
    <t>☆</t>
  </si>
  <si>
    <t>マルチアクセス機能を有する。ネットワーク上の複数のサーバで管理している各データベースを任意のクライアントからアクセスできる　</t>
    <rPh sb="10" eb="11">
      <t>ユウ</t>
    </rPh>
    <phoneticPr fontId="7"/>
  </si>
  <si>
    <t>排他制御が可能である</t>
  </si>
  <si>
    <t>HISのダウン時も検査運用が停止せず、HIS復旧時自動的に結果送信など速やかに整合性が担保できる</t>
  </si>
  <si>
    <t>バックアップによる復旧範囲はデータベースの全データならびにバックアップ対象として指定したフォルダデータとできる</t>
  </si>
  <si>
    <t>バックアップはバッチ（タスク）機能を利用して自動化できる</t>
  </si>
  <si>
    <t>日付更新時、検査業務を停止することなく運用ができる</t>
  </si>
  <si>
    <t>システムは、リソース監視、死活監視、パフォーマンス監視、エラー監視を行うことができる</t>
  </si>
  <si>
    <t>リソース監視は、CPU使用率、メモリ使用率、ディスク使用率を対象とする</t>
  </si>
  <si>
    <t>パフォーマンス監視は、パフォーマンスモニタ値、特定クエリの実行時間、外部連携実行時間などを対象とする</t>
  </si>
  <si>
    <t>エラー監視は、システムログ、アプリケーションログを対象とする</t>
  </si>
  <si>
    <t>ログは暗号化された状態で管理され、ファイヤーウォールなどセキュリティに十分配慮されている</t>
    <rPh sb="3" eb="6">
      <t>アンゴウカ</t>
    </rPh>
    <rPh sb="9" eb="11">
      <t>ジョウタイ</t>
    </rPh>
    <rPh sb="12" eb="14">
      <t>カンリ</t>
    </rPh>
    <rPh sb="35" eb="37">
      <t>ジュウブン</t>
    </rPh>
    <rPh sb="37" eb="39">
      <t>ハイリョ</t>
    </rPh>
    <phoneticPr fontId="2"/>
  </si>
  <si>
    <t>VPN接続し、遠隔メンテナンスできる</t>
  </si>
  <si>
    <t>パスワードの長さ・複雑さを設定できる</t>
  </si>
  <si>
    <t>パスワードエラー回数の設定ができる</t>
  </si>
  <si>
    <t>操作者を認識し、登録した操作者の権限レベルに応じたメニューを表示することができる</t>
  </si>
  <si>
    <t>システム操作ロック中、バックグラウンドで稼働しているサービスおよびアプリは継続して稼働できる</t>
  </si>
  <si>
    <t>承認権限では、閲覧、更新、承認、承認解除権限が設定できる</t>
  </si>
  <si>
    <t>画面に表示されている患者の個人情報（患者ID、氏名）を非表示にできる機能を有する</t>
    <rPh sb="3" eb="5">
      <t>ヒョウジ</t>
    </rPh>
    <rPh sb="10" eb="12">
      <t>カンジャ</t>
    </rPh>
    <rPh sb="13" eb="17">
      <t>コジンジョウホウ</t>
    </rPh>
    <rPh sb="23" eb="25">
      <t>シメイ</t>
    </rPh>
    <rPh sb="27" eb="30">
      <t>ヒヒョウジ</t>
    </rPh>
    <rPh sb="34" eb="36">
      <t>キノウ</t>
    </rPh>
    <rPh sb="37" eb="38">
      <t>ユウ</t>
    </rPh>
    <phoneticPr fontId="2"/>
  </si>
  <si>
    <t>保存したログは、目的に準じた検索ができる（処理日、操作ユーザー、操作端末、検査依頼）</t>
    <rPh sb="25" eb="27">
      <t>ソウサ</t>
    </rPh>
    <phoneticPr fontId="2"/>
  </si>
  <si>
    <t>マスターログは、目的に準じた検索ができる（処理日、操作ユーザー、マスター、処理（追加・更新・削除）、操作端末）</t>
    <rPh sb="25" eb="27">
      <t>ソウサ</t>
    </rPh>
    <phoneticPr fontId="2"/>
  </si>
  <si>
    <t>ログを暗号化して保管できる</t>
  </si>
  <si>
    <t>ログは永続保存できる（ハードディスク容量に依存する）</t>
  </si>
  <si>
    <t>検査項目コード：半角英数最大6桁</t>
  </si>
  <si>
    <t>検査項目コードが展開する子項目：100項目以上</t>
    <rPh sb="21" eb="23">
      <t>イジョウ</t>
    </rPh>
    <phoneticPr fontId="2"/>
  </si>
  <si>
    <t>1検査依頼における検査項目数：999項目以上</t>
    <rPh sb="20" eb="22">
      <t>イジョウ</t>
    </rPh>
    <phoneticPr fontId="2"/>
  </si>
  <si>
    <t>検査容器コード：999種類以上</t>
    <rPh sb="0" eb="2">
      <t>ケンサ</t>
    </rPh>
    <rPh sb="2" eb="4">
      <t>ヨウキ</t>
    </rPh>
    <rPh sb="11" eb="13">
      <t>シュルイ</t>
    </rPh>
    <rPh sb="13" eb="15">
      <t>イジョウ</t>
    </rPh>
    <phoneticPr fontId="2"/>
  </si>
  <si>
    <t>ワークシートコード：999種類以上</t>
    <rPh sb="13" eb="15">
      <t>シュルイ</t>
    </rPh>
    <rPh sb="15" eb="17">
      <t>イジョウ</t>
    </rPh>
    <phoneticPr fontId="2"/>
  </si>
  <si>
    <t>１ワークシートに登録できる検査項目数：制限なし</t>
  </si>
  <si>
    <t>セットコード：999種類以上</t>
    <rPh sb="12" eb="14">
      <t>イジョウ</t>
    </rPh>
    <phoneticPr fontId="2"/>
  </si>
  <si>
    <t>１検査依頼あたりに登録できるセット項目数：制限なし</t>
  </si>
  <si>
    <t>１セット項目あたりに登録できる項目数：制限なし</t>
  </si>
  <si>
    <t>１検査依頼に登録できる容器：99種類以上</t>
    <rPh sb="6" eb="8">
      <t>トウロク</t>
    </rPh>
    <rPh sb="11" eb="13">
      <t>ヨウキ</t>
    </rPh>
    <rPh sb="18" eb="20">
      <t>イジョウ</t>
    </rPh>
    <phoneticPr fontId="2"/>
  </si>
  <si>
    <t>精度管理試料：999種類以上</t>
    <rPh sb="12" eb="14">
      <t>イジョウ</t>
    </rPh>
    <phoneticPr fontId="2"/>
  </si>
  <si>
    <t>医師コード：半角英数字10桁以上</t>
    <rPh sb="14" eb="16">
      <t>イジョウ</t>
    </rPh>
    <phoneticPr fontId="2"/>
  </si>
  <si>
    <t>1検体における検体依頼コメント：2種類以上</t>
    <rPh sb="19" eb="21">
      <t>イジョウ</t>
    </rPh>
    <phoneticPr fontId="2"/>
  </si>
  <si>
    <t>1検体における検体コメント：3種類以上</t>
    <rPh sb="17" eb="19">
      <t>イジョウ</t>
    </rPh>
    <phoneticPr fontId="2"/>
  </si>
  <si>
    <t>1検体における検体フリーコメント：1個以上</t>
    <rPh sb="19" eb="21">
      <t>イジョウ</t>
    </rPh>
    <phoneticPr fontId="2"/>
  </si>
  <si>
    <t>結果コード：半角英数字4桁以上</t>
    <rPh sb="13" eb="15">
      <t>イジョウ</t>
    </rPh>
    <phoneticPr fontId="2"/>
  </si>
  <si>
    <t>1検査依頼における報告フリーコメントおよび受付フリーコメントの登録数・文字数はHIS側の要件にあわせることができる</t>
  </si>
  <si>
    <t>検査結果値の桁数：10桁以上登録できる（HISベンダーと協議の上決定）　</t>
  </si>
  <si>
    <t>1検査項目に検査結果は99回まで測定履歴を保存できる</t>
  </si>
  <si>
    <t>1検査結果における結果コメントは2個登録できる</t>
  </si>
  <si>
    <t>1検査結果における結果フリーコメントは1個以上登録できる</t>
    <rPh sb="21" eb="23">
      <t>イジョウ</t>
    </rPh>
    <phoneticPr fontId="2"/>
  </si>
  <si>
    <t>数字結果入力時にマスター条件により自動で結果コメントを付随できる（ルールチェック）</t>
  </si>
  <si>
    <t>数字結果は小数点桁数をマスターで設定できる</t>
  </si>
  <si>
    <t>検査項目に対し、数値・定性の入力結果を制限できる</t>
  </si>
  <si>
    <t>バーコードラベルは容器単位で設定ができる</t>
  </si>
  <si>
    <t>全ての画面で操作ヘルプを表示できる</t>
  </si>
  <si>
    <t>使用頻度の高い業務画面のショートカットキー（アイコン）を配置し、画面呼出が容易にできる</t>
  </si>
  <si>
    <t>ユーザー毎にアプリ操作権限が設定できる</t>
  </si>
  <si>
    <t>休祝日、病院休日を管理するマスター画面を有し、設定された情報は各業務画面に反映できる</t>
  </si>
  <si>
    <t>患者情報を取り扱う業務画面間は、表示中の患者IDや属性情報を継承し、遷移できる</t>
  </si>
  <si>
    <t>検査結果は数値・文言・波形・画像に対応可能できる（分析装置・カメラや顕微鏡・委託検査などからの取り込みに対応）</t>
  </si>
  <si>
    <t>患者情報を表示する画面では、最新の血液型検査結果を確認できる</t>
  </si>
  <si>
    <t>検査項目情報の表示順は、検査項目コード順・マスター設定値による表示順のいずれかで設定できる</t>
  </si>
  <si>
    <t>外注項目は、わかりやすく表示することができる</t>
  </si>
  <si>
    <t>未検査分の翌日持ち越しの対象のワークシートに関して、持ち越しできる</t>
  </si>
  <si>
    <t>MEDISの標準マスター（JLAC10）に対応できる</t>
  </si>
  <si>
    <t>波形・画像データは、HIS及び検査情報Webシステム（自社製）へ送信できる</t>
  </si>
  <si>
    <t>画像データは以下の条件で、7年以上の保管および画像フォーマットでの取り出しが可能である</t>
  </si>
  <si>
    <t>―</t>
  </si>
  <si>
    <t>　①血算・血液像（分析機スキャッタグラム）10,000件/月</t>
  </si>
  <si>
    <t>　②血液像（スメア画像）300件/月</t>
  </si>
  <si>
    <t>　③骨髄像（スメア画像）100件/月</t>
  </si>
  <si>
    <t>　④尿沈渣（分析機スキャッタグラム）20件/月</t>
  </si>
  <si>
    <t>　⑤尿沈渣（鏡検画像）20件/月</t>
  </si>
  <si>
    <t>依頼ファイルの作成指示は、処理日・委託先・作成区分（作成・再作成）が指定できる</t>
  </si>
  <si>
    <t>外注業者毎に検査項目コード変換形式を設定できる</t>
  </si>
  <si>
    <t>指定範囲に該当する検査項目情報を出力できる</t>
  </si>
  <si>
    <t>依頼ファイルの作成をせず、一覧表示、依頼リストの出力ができる</t>
  </si>
  <si>
    <t>HISとの接続は、TCP／IPプロトコルによるソケット通信でのデータ連携ができる</t>
  </si>
  <si>
    <t>HISベンダーが提供する通信フォーマットでの連携に対応できる</t>
  </si>
  <si>
    <t>現行の電子カルテシステム（NEC）との情報連携は以下の要件を満たす（HISベンダーの仕様による）</t>
    <rPh sb="0" eb="2">
      <t>ゲンコウ</t>
    </rPh>
    <rPh sb="3" eb="5">
      <t>デンシ</t>
    </rPh>
    <phoneticPr fontId="2"/>
  </si>
  <si>
    <t>MEDIS・JAHISの標準仕様やHL-7に対応できる</t>
  </si>
  <si>
    <t>患者検索は、患者IDを指定することで過去の検査依頼日・依頼番号、検査日、到着番号、診療科、病棟、指示医の確認ができる</t>
  </si>
  <si>
    <t>検査依頼日が過去、当日、未来の登録ができる</t>
  </si>
  <si>
    <t>依頼登録時に、依頼内容に沿った未印刷ラベルのみが印刷される</t>
  </si>
  <si>
    <t>検査依頼属性の入力ができる</t>
  </si>
  <si>
    <t>検査属性の修正ができる</t>
  </si>
  <si>
    <t>任意の個別、もしくは範囲指定（検査依頼日、依頼番号）の削除ができる</t>
  </si>
  <si>
    <t>削除された依頼の削除復帰ができる</t>
  </si>
  <si>
    <t>コメントの入力ができる</t>
  </si>
  <si>
    <t>任意の依頼番号で検査依頼の登録ができる</t>
  </si>
  <si>
    <t>依頼区分は通常・至急を選択できる</t>
  </si>
  <si>
    <t>至急検査については設定により依頼単位・検体単位・検査項目単位に対応できる</t>
  </si>
  <si>
    <t>検査依頼時に検体ラベル、分注ラベル、フリーラベルが発行できる</t>
  </si>
  <si>
    <t>検査依頼時に同時出力ラベルの出力先を選択できる</t>
  </si>
  <si>
    <t>未来分の検査依頼は予約ラベルの対象にできる</t>
  </si>
  <si>
    <t>検索条件で指定した検査依頼一覧を確認できる</t>
  </si>
  <si>
    <t>HISから依頼された検査依頼項目を修正できる</t>
  </si>
  <si>
    <t>依頼頻度の高い検査項目を、複数のタブに分けて表示でき、依頼画面に反映できる</t>
  </si>
  <si>
    <t>設定された一覧から検査依頼項目をマウス選択することで検査依頼ができる</t>
  </si>
  <si>
    <t>検査依頼項目指定時に材料を指定でき、基本材料以外にもマスターで設定されている指定材料へ変更できる</t>
  </si>
  <si>
    <t>依頼単位が至急の場合、一括で検査項目の至急区分（至急、通常）へ反映できる</t>
  </si>
  <si>
    <t>検査依頼項目として単項目、親子項目、セット検査の入力・修正・削除、及びセット検査内の変更・削除ができる</t>
  </si>
  <si>
    <t>患者IDがHISに登録されていない場合でも、仮ID運用により依頼が登録できる　</t>
  </si>
  <si>
    <t>仮IDから本IDへの変更が容易に行うことができる</t>
  </si>
  <si>
    <t>HISとの通信により、検査依頼項目と患者属性情報を受信でき、受信した依頼は属性情報の編集可否を制御できる</t>
  </si>
  <si>
    <t>部門依頼の検査結果についてもHISの連携仕様に準拠した形で送信できる</t>
  </si>
  <si>
    <t>結果・検査項目・属性の条件を組み合わせることで、検査項目の自動追加ができる（ルールチェック機能）</t>
  </si>
  <si>
    <t>患者IDを指定し、過去の検査履歴を表示できる</t>
    <rPh sb="0" eb="2">
      <t>カンジャ</t>
    </rPh>
    <rPh sb="5" eb="7">
      <t>シテイ</t>
    </rPh>
    <rPh sb="9" eb="11">
      <t>カコ</t>
    </rPh>
    <rPh sb="12" eb="16">
      <t>ケンサリレキ</t>
    </rPh>
    <rPh sb="17" eb="19">
      <t>ヒョウジ</t>
    </rPh>
    <phoneticPr fontId="2"/>
  </si>
  <si>
    <t>ヘッダーラベルには依頼に紐付く採取ラベルの一覧や属性情報が印字できる</t>
  </si>
  <si>
    <t>検体受領・受取処理を行なった際に検体受取リストを出力できる</t>
    <rPh sb="0" eb="2">
      <t>ケンタイ</t>
    </rPh>
    <rPh sb="2" eb="4">
      <t>ジュリョウ</t>
    </rPh>
    <rPh sb="5" eb="7">
      <t>ウケトリ</t>
    </rPh>
    <rPh sb="7" eb="9">
      <t>ショリ</t>
    </rPh>
    <rPh sb="10" eb="11">
      <t>オコ</t>
    </rPh>
    <rPh sb="14" eb="15">
      <t>サイ</t>
    </rPh>
    <rPh sb="16" eb="18">
      <t>ケンタイ</t>
    </rPh>
    <rPh sb="18" eb="20">
      <t>ウケトリ</t>
    </rPh>
    <rPh sb="24" eb="26">
      <t>シュツリョク</t>
    </rPh>
    <phoneticPr fontId="2"/>
  </si>
  <si>
    <t>バーコードリーダーまたは手入力による検体到着確認ができる</t>
  </si>
  <si>
    <t>特定の項目、依頼コメントによりメッセージを表示でき、アラート音を鳴らすことができる</t>
    <rPh sb="0" eb="2">
      <t>トクテイ</t>
    </rPh>
    <rPh sb="3" eb="5">
      <t>コウモク</t>
    </rPh>
    <rPh sb="6" eb="8">
      <t>イライ</t>
    </rPh>
    <rPh sb="21" eb="23">
      <t>ヒョウジ</t>
    </rPh>
    <phoneticPr fontId="2"/>
  </si>
  <si>
    <t>特定の容器、特殊な前処理が必要な検査項目が依頼されている場合にメッセージを表示でき、アラート音を鳴らすことができる</t>
    <rPh sb="0" eb="2">
      <t>トクテイ</t>
    </rPh>
    <rPh sb="3" eb="5">
      <t>ヨウキ</t>
    </rPh>
    <rPh sb="6" eb="8">
      <t>トクシュ</t>
    </rPh>
    <rPh sb="9" eb="12">
      <t>マエショリ</t>
    </rPh>
    <rPh sb="13" eb="15">
      <t>ヒツヨウ</t>
    </rPh>
    <rPh sb="16" eb="18">
      <t>ケンサ</t>
    </rPh>
    <rPh sb="18" eb="20">
      <t>コウモク</t>
    </rPh>
    <rPh sb="21" eb="23">
      <t>イライ</t>
    </rPh>
    <rPh sb="28" eb="30">
      <t>バアイ</t>
    </rPh>
    <rPh sb="37" eb="39">
      <t>ヒョウジ</t>
    </rPh>
    <rPh sb="46" eb="47">
      <t>オン</t>
    </rPh>
    <rPh sb="48" eb="49">
      <t>ナ</t>
    </rPh>
    <phoneticPr fontId="2"/>
  </si>
  <si>
    <t>設定により到着確認時にワークシートが自動作成される</t>
  </si>
  <si>
    <t>各種コメントなどの関連情報を表示できる</t>
  </si>
  <si>
    <t>同一依頼、同一容器が2回目の到着確認時にはその旨を示すメッセージ表示ができる</t>
  </si>
  <si>
    <t>依頼日、依頼番号を指定後、検体を選択して到着確認できる</t>
  </si>
  <si>
    <t>検査日、ワークシートコードを指定し、ワークシートを作成できる</t>
  </si>
  <si>
    <t>検査日、ワークシートコードを指定により、作成済みワークシートが表示される</t>
  </si>
  <si>
    <t>前日から持ち越しされた検査のワークシートは、当日の先頭でシーケンスが採番される</t>
  </si>
  <si>
    <t>手動でのワークシート発行は、同時に10種類以上のワークシートを作成できる</t>
    <rPh sb="21" eb="23">
      <t>イジョウ</t>
    </rPh>
    <phoneticPr fontId="2"/>
  </si>
  <si>
    <t>ワークシート作成と同時に未印刷のワークシートが自動で印刷される</t>
  </si>
  <si>
    <t>印刷レイアウトは、印刷指示画面よりマスターで設定されたレイアウトから変更できる</t>
  </si>
  <si>
    <t>作成順が手動登録順のワークシートは、バーコードを読み込んだ順に作成対象一覧に登録してワークシートを作成できる</t>
  </si>
  <si>
    <t>以下の分析装置とオンライン接続ができる（詳細な分析装置については別紙参照）</t>
    <rPh sb="0" eb="2">
      <t>イカ</t>
    </rPh>
    <rPh sb="3" eb="5">
      <t>ブンセキ</t>
    </rPh>
    <rPh sb="5" eb="7">
      <t>ソウチ</t>
    </rPh>
    <rPh sb="13" eb="15">
      <t>セツゾク</t>
    </rPh>
    <rPh sb="20" eb="22">
      <t>ショウサイ</t>
    </rPh>
    <rPh sb="23" eb="27">
      <t>ブンセキソウチ</t>
    </rPh>
    <rPh sb="32" eb="36">
      <t>ベッシサンショウ</t>
    </rPh>
    <phoneticPr fontId="2"/>
  </si>
  <si>
    <t>バーコードを元に依頼情報連携、測定結果連携ができる</t>
    <rPh sb="6" eb="7">
      <t>モト</t>
    </rPh>
    <rPh sb="8" eb="14">
      <t>イライジョウホウレンケイ</t>
    </rPh>
    <rPh sb="15" eb="21">
      <t>ソクテイケッカレンケイ</t>
    </rPh>
    <phoneticPr fontId="2"/>
  </si>
  <si>
    <t>検査依頼情報を設定により事前に分析装置に送信できる（分析装置の仕様による）</t>
  </si>
  <si>
    <t>再検値は検査項目単位で管理できる</t>
  </si>
  <si>
    <t>測定単位、検査項目単位、検査項目グループ単位のいずれかで患者検体を自動登録する設定ができる</t>
  </si>
  <si>
    <t>精度管理試料の測定結果について、自動日差計算する・しないを設定できる</t>
  </si>
  <si>
    <t>測定依頼を送信した検査項目の測定完了予定日時がマスターの設定に従って自動で計算される</t>
  </si>
  <si>
    <t>生化学分析装置において、オンライン通信を停止せずに測定項目の限定ができる</t>
    <rPh sb="0" eb="3">
      <t>セイカガク</t>
    </rPh>
    <rPh sb="3" eb="5">
      <t>ブンセキ</t>
    </rPh>
    <rPh sb="5" eb="7">
      <t>ソウチ</t>
    </rPh>
    <rPh sb="17" eb="19">
      <t>ツウシン</t>
    </rPh>
    <rPh sb="20" eb="22">
      <t>テイシ</t>
    </rPh>
    <rPh sb="25" eb="27">
      <t>ソクテイ</t>
    </rPh>
    <rPh sb="27" eb="29">
      <t>コウモク</t>
    </rPh>
    <rPh sb="30" eb="32">
      <t>ゲンテイ</t>
    </rPh>
    <phoneticPr fontId="2"/>
  </si>
  <si>
    <t>一覧表示で、遅延・パニック状況をマークでわかりやすく表示できる</t>
    <rPh sb="0" eb="4">
      <t>イチランヒョウジ</t>
    </rPh>
    <phoneticPr fontId="2"/>
  </si>
  <si>
    <t>一覧から検査結果、結果コメント、結果フリーコメントを表示できる</t>
  </si>
  <si>
    <t>経過時間は通常、至急によって工程毎に注意、警告の閾値の時間を設定でき、超過した場合はアラートによる通知ができる</t>
  </si>
  <si>
    <t>一覧はリアルタイムで最新情報に更新される</t>
  </si>
  <si>
    <t>複数の部門・グループセットの進捗状況を同一端末で表示できる</t>
  </si>
  <si>
    <t>グループ別進捗状況一覧にて患者検体、QC検体別に表示できる</t>
  </si>
  <si>
    <t>検査依頼日・依頼番号を指定し結果入力できる</t>
  </si>
  <si>
    <t>検体バーコード番号・HISオーダ番号・患者カナ名を指定し、検査依頼情報を呼び出し結果入力できる</t>
  </si>
  <si>
    <t>検体毎の検査進捗が表示できる</t>
  </si>
  <si>
    <t>検査項目別の進捗状況が表示できる</t>
  </si>
  <si>
    <t>検査結果・結果コメント・結果フリーコメントを登録・修正・削除できる</t>
  </si>
  <si>
    <t>結果コメントの入力候補をウィンドウから選択できる</t>
  </si>
  <si>
    <t>検査項目ごとに必要な結果コードを設定し、入力候補ウィンドウに表示できる</t>
  </si>
  <si>
    <t>再検の検査結果は設定された再検回数分の結果値が上書きされず取り込むことができる</t>
  </si>
  <si>
    <t>患者属性情報（身長、体重、注意情報など）、感染情報の修正ができる</t>
  </si>
  <si>
    <t>IPメッセージは優先順位をつけて、表示順を設定できる</t>
  </si>
  <si>
    <t>血液像・尿沈渣・骨髄像カウンターなど各カウンター画面に遷移できる</t>
  </si>
  <si>
    <t>測定エラーの場合、画面にアラートが表示される</t>
  </si>
  <si>
    <t>測定を複数回行った場合、各測定結果毎のエラー内容を表示でき、エラーの詳細表示、確認ができる</t>
  </si>
  <si>
    <t>バーコードエラーなどにより検査依頼へ自動紐付できない検査結果を、任意の検査依頼に手動で紐付できる</t>
  </si>
  <si>
    <t>再検中・再検済み・保留の状態切り替えができる</t>
  </si>
  <si>
    <t>再検対象検査項目は、検査項目別に再検理由が表示できる</t>
  </si>
  <si>
    <t>結果値を判断するための参照項目として、基準値範囲が表示できること。</t>
  </si>
  <si>
    <t>基準値判定が必要な検査項目を手入力した場合、基準値判定を行うことができる</t>
  </si>
  <si>
    <t>画面への表示情報は、任意に設定できる</t>
    <rPh sb="0" eb="2">
      <t>ガメン</t>
    </rPh>
    <rPh sb="4" eb="6">
      <t>ヒョウジ</t>
    </rPh>
    <rPh sb="6" eb="8">
      <t>ジョウホウ</t>
    </rPh>
    <rPh sb="10" eb="12">
      <t>ニンイ</t>
    </rPh>
    <rPh sb="13" eb="15">
      <t>セッテイ</t>
    </rPh>
    <phoneticPr fontId="2"/>
  </si>
  <si>
    <t>遅延が発生している情報のみを検索できる</t>
    <rPh sb="0" eb="2">
      <t>チエン</t>
    </rPh>
    <rPh sb="3" eb="5">
      <t>ハッセイ</t>
    </rPh>
    <rPh sb="9" eb="11">
      <t>ジョウホウ</t>
    </rPh>
    <rPh sb="14" eb="16">
      <t>ケンサク</t>
    </rPh>
    <phoneticPr fontId="2"/>
  </si>
  <si>
    <t>表示順は到着時間順、経過時間順で指定できる</t>
    <rPh sb="0" eb="3">
      <t>ヒョウジジュン</t>
    </rPh>
    <rPh sb="4" eb="9">
      <t>トウチャクジカンジュン</t>
    </rPh>
    <rPh sb="10" eb="15">
      <t>ケイカジカンジュン</t>
    </rPh>
    <rPh sb="16" eb="18">
      <t>シテイ</t>
    </rPh>
    <phoneticPr fontId="2"/>
  </si>
  <si>
    <t>一覧はリアルタイムで最新情報に自動更新できる</t>
    <rPh sb="0" eb="2">
      <t>イチラン</t>
    </rPh>
    <rPh sb="10" eb="14">
      <t>サイシンジョウホウ</t>
    </rPh>
    <rPh sb="15" eb="19">
      <t>ジドウコウシン</t>
    </rPh>
    <phoneticPr fontId="2"/>
  </si>
  <si>
    <t>結果コメントを登録・修正・削除できる</t>
    <rPh sb="0" eb="2">
      <t>ケッカ</t>
    </rPh>
    <rPh sb="7" eb="9">
      <t>トウロク</t>
    </rPh>
    <rPh sb="10" eb="12">
      <t>シュウセイ</t>
    </rPh>
    <rPh sb="13" eb="15">
      <t>サクジョ</t>
    </rPh>
    <phoneticPr fontId="2"/>
  </si>
  <si>
    <t>一覧表示された検査依頼から選択してカウンター業務ができる</t>
  </si>
  <si>
    <t>血液像キャンセル時、自動で登録される結果値を設定できる</t>
  </si>
  <si>
    <t>目視対象外の依頼の場合、識別することができ、目視を実施し結果を保存できる（HISへ報告はしない）</t>
    <rPh sb="0" eb="2">
      <t>モクシ</t>
    </rPh>
    <rPh sb="2" eb="4">
      <t>タイショウ</t>
    </rPh>
    <rPh sb="4" eb="5">
      <t>ガイ</t>
    </rPh>
    <rPh sb="6" eb="8">
      <t>イライ</t>
    </rPh>
    <rPh sb="9" eb="11">
      <t>バアイ</t>
    </rPh>
    <rPh sb="12" eb="14">
      <t>シキベツ</t>
    </rPh>
    <rPh sb="22" eb="24">
      <t>モクシ</t>
    </rPh>
    <rPh sb="25" eb="27">
      <t>ジッシ</t>
    </rPh>
    <rPh sb="28" eb="30">
      <t>ケッカ</t>
    </rPh>
    <rPh sb="31" eb="33">
      <t>ホゾン</t>
    </rPh>
    <rPh sb="41" eb="43">
      <t>ホウコク</t>
    </rPh>
    <phoneticPr fontId="2"/>
  </si>
  <si>
    <t>カウント結果はカウント・参照入力および直接入力することができる</t>
  </si>
  <si>
    <t>カウント項目に対し、結果コメントを入力できる
また、複数のカウント項目に対して、同一の結果値および結果コメントを一括で入力できる</t>
  </si>
  <si>
    <t>カウントを実施した技師をログインしているユーザーから取得し、カウント履歴上に保存できる</t>
  </si>
  <si>
    <t>Other項目キーを選択したら項目を追加できる</t>
  </si>
  <si>
    <t>カウントは加算、減算の切り替えができる</t>
  </si>
  <si>
    <t>レイアウトのキー毎に打鍵音をユーザーが設定でき、加算と減算で別の音を設定できる</t>
  </si>
  <si>
    <t>100％補正を行う設定ができる</t>
  </si>
  <si>
    <t>EBLのカウントができる（ただし、白血球分類の％に含めない）</t>
  </si>
  <si>
    <t>結果フリーコメントは全角で100文字以上入力できる</t>
  </si>
  <si>
    <t>分析装置からの検査結果（過去の検査結果を含む）・前回値・再検値を確認することができる</t>
  </si>
  <si>
    <t>カウント項目、結果値の時系列が参照できる</t>
  </si>
  <si>
    <t>カウント履歴毎に所見入力し、保存できる</t>
  </si>
  <si>
    <t>カウント値を保存できる</t>
  </si>
  <si>
    <t>保留登録したオーダーを呼び出して継続カウントまたは登録ができる</t>
  </si>
  <si>
    <t>指定した基本カウント数まで達したときにブザー音を鳴らし、一時停止して継続カウントするか選択できる</t>
  </si>
  <si>
    <t>追加カウントは、指定した追加カウント数に達したときにブザー音を鳴らし、一時停止して再び継続カウントするか選択できる</t>
  </si>
  <si>
    <t>カウント値は個数と％が同時に確認できる</t>
  </si>
  <si>
    <t>基本カウント、追加カウント数に関係なく、任意のタイミングでカウントを終了できる</t>
  </si>
  <si>
    <t>未カウント時（カウント値が0）でも承認できる</t>
  </si>
  <si>
    <t>報告値は個数と％どちらを採用するか設定できる</t>
  </si>
  <si>
    <t>患者単位でHISに反映しないLIS内だけのメモ機能（患者情報共有）を有する</t>
  </si>
  <si>
    <t>目視対象の依頼ではない場合、注意喚起のメッセージが表示される</t>
  </si>
  <si>
    <t>目視対象外の場合でも目視を実施できる</t>
    <rPh sb="6" eb="8">
      <t>バアイ</t>
    </rPh>
    <phoneticPr fontId="2"/>
  </si>
  <si>
    <t>カウント項目に対し、結果コメントを入力できる</t>
  </si>
  <si>
    <t>Other項目に対応できる（時系列も参照できる）</t>
  </si>
  <si>
    <t>カウント時に機械値を参照できる</t>
  </si>
  <si>
    <t>未カウント検査項目に対して、設定された結果値を自動的に結果登録ができる</t>
  </si>
  <si>
    <t>分析装置からの検査結果・前回値・再検値を確認することができる</t>
  </si>
  <si>
    <t>尿検査業務機能として、尿定性と尿沈渣のクロスチェックができる</t>
  </si>
  <si>
    <t>カウント時に入力が必須な項目の設定ができる</t>
  </si>
  <si>
    <t>付帯情報として、結果入力画面で尿量の入力ができ、任意の数値をデフォルトとして設定できる</t>
  </si>
  <si>
    <t>カウント項目はMyeloid、Erythroid、Otherが表示でき、カウント項目以外の入力項目も表示できる</t>
    <rPh sb="4" eb="6">
      <t>コウモク</t>
    </rPh>
    <rPh sb="31" eb="33">
      <t>ヒョウジ</t>
    </rPh>
    <phoneticPr fontId="7"/>
  </si>
  <si>
    <t>指定した基本カウント数まで達したときにブザー音を鳴らし、一時停止して継続カウントするか選択できる</t>
    <rPh sb="0" eb="2">
      <t>シテイ</t>
    </rPh>
    <rPh sb="4" eb="6">
      <t>キホン</t>
    </rPh>
    <rPh sb="10" eb="11">
      <t>スウ</t>
    </rPh>
    <rPh sb="13" eb="14">
      <t>タッ</t>
    </rPh>
    <rPh sb="22" eb="23">
      <t>オン</t>
    </rPh>
    <rPh sb="24" eb="25">
      <t>ナ</t>
    </rPh>
    <rPh sb="28" eb="30">
      <t>イチジ</t>
    </rPh>
    <rPh sb="30" eb="32">
      <t>テイシ</t>
    </rPh>
    <rPh sb="34" eb="36">
      <t>ケイゾク</t>
    </rPh>
    <rPh sb="43" eb="45">
      <t>センタク</t>
    </rPh>
    <phoneticPr fontId="7"/>
  </si>
  <si>
    <t>カウント値は個数と％が確認できる</t>
  </si>
  <si>
    <t>Myeloid合計数・Erythroid合計数・M/E比（Myeloid合計数/Erythroid合計数）が自動計算され、表示される</t>
    <rPh sb="7" eb="9">
      <t>ゴウケイ</t>
    </rPh>
    <rPh sb="9" eb="10">
      <t>スウ</t>
    </rPh>
    <rPh sb="54" eb="56">
      <t>ジドウ</t>
    </rPh>
    <rPh sb="56" eb="58">
      <t>ケイサン</t>
    </rPh>
    <rPh sb="61" eb="63">
      <t>ヒョウジ</t>
    </rPh>
    <phoneticPr fontId="7"/>
  </si>
  <si>
    <t>所見テンプレート入力対応（所見、文章、テンプレート）できる</t>
  </si>
  <si>
    <t>受付日・検体番号、バーコード番号、オーダー番号からカウンター業務ができる</t>
    <rPh sb="0" eb="3">
      <t>ウケツケビ</t>
    </rPh>
    <rPh sb="4" eb="6">
      <t>ケンタイ</t>
    </rPh>
    <rPh sb="6" eb="8">
      <t>バンゴウ</t>
    </rPh>
    <rPh sb="14" eb="16">
      <t>バンゴウ</t>
    </rPh>
    <rPh sb="21" eb="23">
      <t>バンゴウ</t>
    </rPh>
    <rPh sb="30" eb="32">
      <t>ギョウム</t>
    </rPh>
    <phoneticPr fontId="3"/>
  </si>
  <si>
    <t>目視対象の依頼ではない場合、注意喚起のメッセージが表示される</t>
    <rPh sb="5" eb="7">
      <t>イライ</t>
    </rPh>
    <phoneticPr fontId="4"/>
  </si>
  <si>
    <t>分析装置からの検査結果・前回値・再検値を確認することができる</t>
    <rPh sb="16" eb="18">
      <t>サイケン</t>
    </rPh>
    <rPh sb="18" eb="19">
      <t>チ</t>
    </rPh>
    <phoneticPr fontId="3"/>
  </si>
  <si>
    <t>カウント項目、結果値の時系列が参照できる</t>
    <rPh sb="7" eb="9">
      <t>ケッカ</t>
    </rPh>
    <rPh sb="9" eb="10">
      <t>チ</t>
    </rPh>
    <phoneticPr fontId="3"/>
  </si>
  <si>
    <t>カウント結果はカウント・参照入力および直接入力することができ、カウント項目に対し、結果コメントを入力できる</t>
  </si>
  <si>
    <t>カウントを実施した技師をログインしているユーザーから取得し、カウント履歴上に保存できる</t>
    <rPh sb="5" eb="7">
      <t>ジッシ</t>
    </rPh>
    <rPh sb="9" eb="11">
      <t>ギシ</t>
    </rPh>
    <rPh sb="26" eb="28">
      <t>シュトク</t>
    </rPh>
    <rPh sb="34" eb="36">
      <t>リレキ</t>
    </rPh>
    <rPh sb="36" eb="37">
      <t>ジョウ</t>
    </rPh>
    <rPh sb="38" eb="40">
      <t>ホゾン</t>
    </rPh>
    <phoneticPr fontId="3"/>
  </si>
  <si>
    <t>未カウント検査項目に対して、設定された結果値を自動的に結果登録ができること｡検査項目の依頼有無を考慮できること。</t>
    <rPh sb="14" eb="16">
      <t>セッテイ</t>
    </rPh>
    <rPh sb="19" eb="21">
      <t>ケッカ</t>
    </rPh>
    <rPh sb="21" eb="22">
      <t>チ</t>
    </rPh>
    <rPh sb="23" eb="26">
      <t>ジドウテキ</t>
    </rPh>
    <rPh sb="27" eb="29">
      <t>ケッカ</t>
    </rPh>
    <rPh sb="29" eb="31">
      <t>トウロク</t>
    </rPh>
    <rPh sb="43" eb="45">
      <t>イライ</t>
    </rPh>
    <rPh sb="45" eb="47">
      <t>ウム</t>
    </rPh>
    <phoneticPr fontId="3"/>
  </si>
  <si>
    <t>指定された依頼単位ごと、検体単位ごとに中止入力ができる</t>
    <rPh sb="0" eb="2">
      <t>シテイ</t>
    </rPh>
    <rPh sb="5" eb="7">
      <t>イライ</t>
    </rPh>
    <rPh sb="7" eb="9">
      <t>タンイ</t>
    </rPh>
    <rPh sb="12" eb="14">
      <t>ケンタイ</t>
    </rPh>
    <rPh sb="14" eb="16">
      <t>タンイ</t>
    </rPh>
    <rPh sb="19" eb="21">
      <t>チュウシ</t>
    </rPh>
    <rPh sb="21" eb="23">
      <t>ニュウリョク</t>
    </rPh>
    <phoneticPr fontId="2"/>
  </si>
  <si>
    <t>設定した検査中止用の結果値・結果コードを一括で入力できる</t>
    <rPh sb="0" eb="2">
      <t>セッテイ</t>
    </rPh>
    <rPh sb="4" eb="6">
      <t>ケンサ</t>
    </rPh>
    <rPh sb="6" eb="8">
      <t>チュウシ</t>
    </rPh>
    <rPh sb="8" eb="9">
      <t>ヨウ</t>
    </rPh>
    <rPh sb="10" eb="12">
      <t>ケッカ</t>
    </rPh>
    <rPh sb="12" eb="13">
      <t>チ</t>
    </rPh>
    <rPh sb="14" eb="16">
      <t>ケッカ</t>
    </rPh>
    <rPh sb="20" eb="22">
      <t>イッカツ</t>
    </rPh>
    <rPh sb="23" eb="25">
      <t>ニュウリョク</t>
    </rPh>
    <phoneticPr fontId="2"/>
  </si>
  <si>
    <t>外部メディアに保存された画像情報の取り込みができ、指定した検査依頼に紐づけして保存できる</t>
    <rPh sb="0" eb="2">
      <t>ガイブ</t>
    </rPh>
    <rPh sb="7" eb="9">
      <t>ホゾン</t>
    </rPh>
    <rPh sb="12" eb="14">
      <t>ガゾウ</t>
    </rPh>
    <rPh sb="14" eb="16">
      <t>ジョウホウ</t>
    </rPh>
    <rPh sb="17" eb="18">
      <t>ト</t>
    </rPh>
    <rPh sb="19" eb="20">
      <t>コ</t>
    </rPh>
    <rPh sb="25" eb="27">
      <t>シテイ</t>
    </rPh>
    <rPh sb="29" eb="31">
      <t>ケンサ</t>
    </rPh>
    <rPh sb="31" eb="33">
      <t>イライ</t>
    </rPh>
    <rPh sb="34" eb="35">
      <t>ヒモ</t>
    </rPh>
    <rPh sb="39" eb="41">
      <t>ホゾン</t>
    </rPh>
    <phoneticPr fontId="2"/>
  </si>
  <si>
    <t>画像ファイルをシステムへ登録できる（登録は外部委託検査、カウンター、画像管理業務から可能とする）</t>
  </si>
  <si>
    <t>画像ファイルは、外部委託検査会社からの画像報告（画像形式：PNG、JPG、JPEG、BMP）や別紙報告（PDF）の登録ができる</t>
    <rPh sb="8" eb="10">
      <t>ガイブ</t>
    </rPh>
    <rPh sb="10" eb="12">
      <t>イタク</t>
    </rPh>
    <rPh sb="57" eb="59">
      <t>トウロク</t>
    </rPh>
    <phoneticPr fontId="7"/>
  </si>
  <si>
    <t>画像項目を選択して、任意の画像を結果として取り込むことができる</t>
    <rPh sb="0" eb="2">
      <t>ガゾウ</t>
    </rPh>
    <rPh sb="2" eb="4">
      <t>コウモク</t>
    </rPh>
    <rPh sb="5" eb="7">
      <t>センタク</t>
    </rPh>
    <rPh sb="10" eb="12">
      <t>ニンイ</t>
    </rPh>
    <rPh sb="13" eb="15">
      <t>ガゾウ</t>
    </rPh>
    <rPh sb="16" eb="18">
      <t>ケッカ</t>
    </rPh>
    <rPh sb="21" eb="22">
      <t>ト</t>
    </rPh>
    <rPh sb="23" eb="24">
      <t>コ</t>
    </rPh>
    <phoneticPr fontId="2"/>
  </si>
  <si>
    <t>取り込んだ画像を削除できる</t>
    <rPh sb="0" eb="1">
      <t>ト</t>
    </rPh>
    <rPh sb="2" eb="3">
      <t>コ</t>
    </rPh>
    <rPh sb="5" eb="7">
      <t>ガゾウ</t>
    </rPh>
    <rPh sb="8" eb="10">
      <t>サクジョ</t>
    </rPh>
    <phoneticPr fontId="2"/>
  </si>
  <si>
    <t>画像単位にコメントを入力できる</t>
    <rPh sb="0" eb="2">
      <t>ガゾウ</t>
    </rPh>
    <rPh sb="2" eb="4">
      <t>タンイ</t>
    </rPh>
    <rPh sb="10" eb="12">
      <t>ニュウリョク</t>
    </rPh>
    <phoneticPr fontId="2"/>
  </si>
  <si>
    <t>画像を編集した後に、上書き・追加を選択し保存できる</t>
    <rPh sb="0" eb="2">
      <t>ガゾウ</t>
    </rPh>
    <rPh sb="3" eb="5">
      <t>ヘンシュウ</t>
    </rPh>
    <rPh sb="7" eb="8">
      <t>アト</t>
    </rPh>
    <rPh sb="10" eb="12">
      <t>ウワガ</t>
    </rPh>
    <rPh sb="14" eb="16">
      <t>ツイカ</t>
    </rPh>
    <rPh sb="17" eb="19">
      <t>センタク</t>
    </rPh>
    <rPh sb="20" eb="22">
      <t>ホゾン</t>
    </rPh>
    <phoneticPr fontId="4"/>
  </si>
  <si>
    <t>任意の画像ファイルを検査情報Webシステム、HISに送信できる</t>
    <rPh sb="0" eb="2">
      <t>ニンイ</t>
    </rPh>
    <rPh sb="3" eb="5">
      <t>ガゾウ</t>
    </rPh>
    <rPh sb="10" eb="12">
      <t>ケンサ</t>
    </rPh>
    <rPh sb="12" eb="14">
      <t>ジョウホウ</t>
    </rPh>
    <rPh sb="26" eb="28">
      <t>ソウシン</t>
    </rPh>
    <phoneticPr fontId="7"/>
  </si>
  <si>
    <t>基準値（HL）チェックができる</t>
  </si>
  <si>
    <t>基準値チェックは、性別、年齢、依頼科、入外区分別に設定が可能である</t>
    <rPh sb="15" eb="17">
      <t>イライ</t>
    </rPh>
    <rPh sb="17" eb="18">
      <t>カ</t>
    </rPh>
    <rPh sb="19" eb="21">
      <t>ニュウガイ</t>
    </rPh>
    <rPh sb="21" eb="23">
      <t>クブン</t>
    </rPh>
    <phoneticPr fontId="2"/>
  </si>
  <si>
    <t>警告値チェックができる（警告値：基準値とパニック値の中間的な値）</t>
    <rPh sb="0" eb="2">
      <t>ケイコク</t>
    </rPh>
    <rPh sb="2" eb="3">
      <t>チ</t>
    </rPh>
    <rPh sb="12" eb="14">
      <t>ケイコク</t>
    </rPh>
    <rPh sb="14" eb="15">
      <t>チ</t>
    </rPh>
    <rPh sb="16" eb="19">
      <t>キジュンチ</t>
    </rPh>
    <rPh sb="24" eb="25">
      <t>チ</t>
    </rPh>
    <rPh sb="26" eb="29">
      <t>チュウカンテキ</t>
    </rPh>
    <rPh sb="30" eb="31">
      <t>アタイ</t>
    </rPh>
    <phoneticPr fontId="2"/>
  </si>
  <si>
    <t>パニック値チェックができる</t>
  </si>
  <si>
    <t>前回値チェックができる</t>
    <rPh sb="0" eb="2">
      <t>ゼンカイ</t>
    </rPh>
    <rPh sb="2" eb="3">
      <t>チ</t>
    </rPh>
    <phoneticPr fontId="2"/>
  </si>
  <si>
    <t>前回値とのチェックは、性別、年齢、依頼科、入外区分、対象期間を判定条件に設定できる</t>
    <rPh sb="0" eb="2">
      <t>ゼンカイ</t>
    </rPh>
    <rPh sb="11" eb="13">
      <t>セイベツ</t>
    </rPh>
    <rPh sb="14" eb="16">
      <t>ネンレイ</t>
    </rPh>
    <rPh sb="17" eb="19">
      <t>イライ</t>
    </rPh>
    <rPh sb="19" eb="20">
      <t>カ</t>
    </rPh>
    <rPh sb="21" eb="23">
      <t>ニュウガイ</t>
    </rPh>
    <rPh sb="23" eb="25">
      <t>クブン</t>
    </rPh>
    <rPh sb="26" eb="28">
      <t>タイショウ</t>
    </rPh>
    <rPh sb="28" eb="30">
      <t>キカン</t>
    </rPh>
    <rPh sb="31" eb="33">
      <t>ハンテイ</t>
    </rPh>
    <rPh sb="33" eb="35">
      <t>ジョウケン</t>
    </rPh>
    <rPh sb="36" eb="38">
      <t>セッテイ</t>
    </rPh>
    <phoneticPr fontId="3"/>
  </si>
  <si>
    <t>前回値の取得は検査項目単位に対応できる</t>
    <rPh sb="0" eb="1">
      <t>ゼン</t>
    </rPh>
    <rPh sb="1" eb="2">
      <t>カイ</t>
    </rPh>
    <rPh sb="2" eb="3">
      <t>チ</t>
    </rPh>
    <rPh sb="4" eb="6">
      <t>シュトク</t>
    </rPh>
    <rPh sb="7" eb="9">
      <t>ケンサ</t>
    </rPh>
    <rPh sb="9" eb="11">
      <t>コウモク</t>
    </rPh>
    <rPh sb="11" eb="13">
      <t>タンイ</t>
    </rPh>
    <rPh sb="14" eb="16">
      <t>タイオウ</t>
    </rPh>
    <phoneticPr fontId="3"/>
  </si>
  <si>
    <t>前回値チェックは差と比の設定ができ、両方または片方のエラーによってエラーと判定できる</t>
    <rPh sb="10" eb="11">
      <t>ヒ</t>
    </rPh>
    <rPh sb="12" eb="14">
      <t>セッテイ</t>
    </rPh>
    <rPh sb="18" eb="20">
      <t>リョウホウ</t>
    </rPh>
    <rPh sb="23" eb="25">
      <t>カタホウ</t>
    </rPh>
    <rPh sb="37" eb="39">
      <t>ハンテイ</t>
    </rPh>
    <phoneticPr fontId="3"/>
  </si>
  <si>
    <t>定性値は定性値として、基準値、警告値、パニック値、前回値エラーが設定できる</t>
    <rPh sb="4" eb="6">
      <t>テイセイ</t>
    </rPh>
    <rPh sb="6" eb="7">
      <t>チ</t>
    </rPh>
    <phoneticPr fontId="4"/>
  </si>
  <si>
    <t>項目間チェックができる</t>
    <rPh sb="0" eb="2">
      <t>コウモク</t>
    </rPh>
    <rPh sb="2" eb="3">
      <t>カン</t>
    </rPh>
    <phoneticPr fontId="2"/>
  </si>
  <si>
    <t>項目間チェックは、性別、年齢、依頼科、入外区分を判定条件に設定できる</t>
    <rPh sb="0" eb="2">
      <t>コウモク</t>
    </rPh>
    <rPh sb="2" eb="3">
      <t>カン</t>
    </rPh>
    <rPh sb="9" eb="11">
      <t>セイベツ</t>
    </rPh>
    <rPh sb="12" eb="14">
      <t>ネンレイ</t>
    </rPh>
    <rPh sb="15" eb="17">
      <t>イライ</t>
    </rPh>
    <rPh sb="17" eb="18">
      <t>カ</t>
    </rPh>
    <rPh sb="19" eb="21">
      <t>ニュウガイ</t>
    </rPh>
    <rPh sb="21" eb="23">
      <t>クブン</t>
    </rPh>
    <rPh sb="24" eb="26">
      <t>ハンテイ</t>
    </rPh>
    <rPh sb="26" eb="28">
      <t>ジョウケン</t>
    </rPh>
    <rPh sb="29" eb="31">
      <t>セッテイ</t>
    </rPh>
    <phoneticPr fontId="2"/>
  </si>
  <si>
    <t>項目間チェックは、対象項目同士の計算値または定性値比較を設定できる</t>
    <rPh sb="0" eb="2">
      <t>コウモク</t>
    </rPh>
    <rPh sb="2" eb="3">
      <t>カン</t>
    </rPh>
    <rPh sb="9" eb="11">
      <t>タイショウ</t>
    </rPh>
    <rPh sb="11" eb="13">
      <t>コウモク</t>
    </rPh>
    <rPh sb="13" eb="15">
      <t>ドウシ</t>
    </rPh>
    <rPh sb="16" eb="19">
      <t>ケイサンチ</t>
    </rPh>
    <rPh sb="22" eb="24">
      <t>テイセイ</t>
    </rPh>
    <rPh sb="24" eb="25">
      <t>チ</t>
    </rPh>
    <rPh sb="25" eb="27">
      <t>ヒカク</t>
    </rPh>
    <rPh sb="28" eb="30">
      <t>セッテイ</t>
    </rPh>
    <phoneticPr fontId="2"/>
  </si>
  <si>
    <t>尿定性で閾値を超えた結果があった場合、自動で尿沈渣の依頼ができる</t>
    <rPh sb="0" eb="1">
      <t>ニョウ</t>
    </rPh>
    <rPh sb="1" eb="3">
      <t>テイセイ</t>
    </rPh>
    <rPh sb="4" eb="6">
      <t>イキチ</t>
    </rPh>
    <rPh sb="7" eb="8">
      <t>コ</t>
    </rPh>
    <rPh sb="10" eb="12">
      <t>ケッカ</t>
    </rPh>
    <rPh sb="16" eb="18">
      <t>バアイ</t>
    </rPh>
    <rPh sb="19" eb="21">
      <t>ジドウ</t>
    </rPh>
    <rPh sb="22" eb="25">
      <t>ニョウチンサ</t>
    </rPh>
    <rPh sb="26" eb="28">
      <t>イライ</t>
    </rPh>
    <phoneticPr fontId="6"/>
  </si>
  <si>
    <t>報告異常値（パニック値）が発生した場合、報告有無、報告先、報告時間、コメント等の情報を登録・管理できる</t>
    <rPh sb="0" eb="2">
      <t>ホウコク</t>
    </rPh>
    <rPh sb="2" eb="5">
      <t>イジョウチ</t>
    </rPh>
    <rPh sb="10" eb="11">
      <t>チ</t>
    </rPh>
    <rPh sb="13" eb="15">
      <t>ハッセイ</t>
    </rPh>
    <rPh sb="17" eb="19">
      <t>バアイ</t>
    </rPh>
    <rPh sb="20" eb="22">
      <t>ホウコク</t>
    </rPh>
    <rPh sb="22" eb="24">
      <t>ウム</t>
    </rPh>
    <rPh sb="25" eb="27">
      <t>ホウコク</t>
    </rPh>
    <rPh sb="27" eb="28">
      <t>サキ</t>
    </rPh>
    <rPh sb="29" eb="31">
      <t>ホウコク</t>
    </rPh>
    <rPh sb="31" eb="33">
      <t>ジカン</t>
    </rPh>
    <rPh sb="38" eb="39">
      <t>ナド</t>
    </rPh>
    <rPh sb="40" eb="42">
      <t>ジョウホウ</t>
    </rPh>
    <rPh sb="43" eb="45">
      <t>トウロク</t>
    </rPh>
    <rPh sb="46" eb="48">
      <t>カンリ</t>
    </rPh>
    <phoneticPr fontId="2"/>
  </si>
  <si>
    <t>報告異常値（パニック値）の情報を集計、抽出できる</t>
    <rPh sb="0" eb="2">
      <t>ホウコク</t>
    </rPh>
    <rPh sb="2" eb="5">
      <t>イジョウチ</t>
    </rPh>
    <rPh sb="10" eb="11">
      <t>チ</t>
    </rPh>
    <rPh sb="13" eb="15">
      <t>ジョウホウ</t>
    </rPh>
    <rPh sb="16" eb="18">
      <t>シュウケイ</t>
    </rPh>
    <rPh sb="19" eb="21">
      <t>チュウシュツ</t>
    </rPh>
    <phoneticPr fontId="4"/>
  </si>
  <si>
    <t>再検値チェックができる</t>
    <rPh sb="0" eb="2">
      <t>サイケン</t>
    </rPh>
    <rPh sb="2" eb="3">
      <t>チ</t>
    </rPh>
    <phoneticPr fontId="2"/>
  </si>
  <si>
    <t>分析装置エラー情報やフラグメッセージでデータチェックできる</t>
  </si>
  <si>
    <t>過去データから病院独自の検査値チェック機能を設定できる</t>
    <rPh sb="0" eb="2">
      <t>カコ</t>
    </rPh>
    <rPh sb="7" eb="9">
      <t>ビョウイン</t>
    </rPh>
    <rPh sb="9" eb="11">
      <t>ドクジ</t>
    </rPh>
    <rPh sb="12" eb="14">
      <t>ケンサ</t>
    </rPh>
    <rPh sb="14" eb="15">
      <t>チ</t>
    </rPh>
    <rPh sb="19" eb="21">
      <t>キノウ</t>
    </rPh>
    <rPh sb="22" eb="24">
      <t>セッテイ</t>
    </rPh>
    <phoneticPr fontId="2"/>
  </si>
  <si>
    <t>自動的に計算する必要がある検査項目は計算式・要素をマスターで設定することにより自動計算できる</t>
  </si>
  <si>
    <t>計算項目計算式の要素数は25要素まで登録できる</t>
  </si>
  <si>
    <t>自動計算項目を含む依頼の場合、必要な要素に結果が入力されると計算が行われ、自動計算項目に計算結果が反映される</t>
  </si>
  <si>
    <t>自動計算に必要な要素が不足している場合、自動計算項目を検査済みまたは未検査として登録でき、設定した結果コメントが反映できる</t>
  </si>
  <si>
    <t>自動計算に必要な要素に計算できない結果が入力された場合、任意に設定した結果を計算結果として反映できる</t>
  </si>
  <si>
    <t>自動計算に必要な要素の条件によって、任意の結果を計算結果として反映できる</t>
  </si>
  <si>
    <t>自動計算に必要な要素を未検査に戻した場合、自動計算項目の結果も未検査に戻される</t>
  </si>
  <si>
    <t>検査報告書を作成できる</t>
    <rPh sb="0" eb="2">
      <t>ケンサ</t>
    </rPh>
    <rPh sb="2" eb="5">
      <t>ホウコクショ</t>
    </rPh>
    <rPh sb="6" eb="8">
      <t>サクセイ</t>
    </rPh>
    <phoneticPr fontId="2"/>
  </si>
  <si>
    <t>所定の報告書レイアウトへ画像報告書が印刷できる</t>
    <rPh sb="0" eb="2">
      <t>ショテイ</t>
    </rPh>
    <rPh sb="3" eb="6">
      <t>ホウコクショ</t>
    </rPh>
    <rPh sb="12" eb="14">
      <t>ガゾウ</t>
    </rPh>
    <rPh sb="14" eb="17">
      <t>ホウコクショ</t>
    </rPh>
    <rPh sb="18" eb="20">
      <t>インサツ</t>
    </rPh>
    <phoneticPr fontId="6"/>
  </si>
  <si>
    <t>報告書へ印刷する画像の選択ができる</t>
    <rPh sb="0" eb="2">
      <t>ホウコク</t>
    </rPh>
    <rPh sb="2" eb="3">
      <t>ショ</t>
    </rPh>
    <rPh sb="4" eb="6">
      <t>インサツ</t>
    </rPh>
    <phoneticPr fontId="4"/>
  </si>
  <si>
    <t>タンパク分画波形データを印刷できる</t>
    <rPh sb="12" eb="14">
      <t>インサツ</t>
    </rPh>
    <phoneticPr fontId="4"/>
  </si>
  <si>
    <t>画像の編集（文字・矢印・手書き、図形）ができる</t>
    <rPh sb="16" eb="18">
      <t>ズケイ</t>
    </rPh>
    <phoneticPr fontId="4"/>
  </si>
  <si>
    <t>画像を編集後、上書き・追加保存を選択できる</t>
    <rPh sb="0" eb="2">
      <t>ガゾウ</t>
    </rPh>
    <rPh sb="3" eb="5">
      <t>ヘンシュウ</t>
    </rPh>
    <rPh sb="5" eb="6">
      <t>ゴ</t>
    </rPh>
    <rPh sb="7" eb="9">
      <t>ウワガ</t>
    </rPh>
    <rPh sb="11" eb="13">
      <t>ツイカ</t>
    </rPh>
    <rPh sb="13" eb="15">
      <t>ホゾン</t>
    </rPh>
    <rPh sb="16" eb="18">
      <t>センタク</t>
    </rPh>
    <phoneticPr fontId="4"/>
  </si>
  <si>
    <t>画像報告用の所見が入力できる</t>
  </si>
  <si>
    <t>オンライン分析装置の管理検体による次の管理要件を満たす</t>
    <rPh sb="5" eb="7">
      <t>ブンセキ</t>
    </rPh>
    <rPh sb="7" eb="9">
      <t>ソウチ</t>
    </rPh>
    <rPh sb="17" eb="18">
      <t>ツギ</t>
    </rPh>
    <rPh sb="19" eb="21">
      <t>カンリ</t>
    </rPh>
    <rPh sb="21" eb="23">
      <t>ヨウケン</t>
    </rPh>
    <rPh sb="24" eb="25">
      <t>ミ</t>
    </rPh>
    <phoneticPr fontId="3"/>
  </si>
  <si>
    <t>　・Xbar-Rs管理図</t>
  </si>
  <si>
    <t>　・ツインプロット管理図</t>
  </si>
  <si>
    <t>　・日内変動（リアルタイム精度管理）</t>
    <rPh sb="2" eb="6">
      <t>ニチナイヘンドウ</t>
    </rPh>
    <rPh sb="13" eb="15">
      <t>セイド</t>
    </rPh>
    <rPh sb="15" eb="17">
      <t>カンリ</t>
    </rPh>
    <phoneticPr fontId="2"/>
  </si>
  <si>
    <t>　・機器間差</t>
    <rPh sb="2" eb="4">
      <t>キキ</t>
    </rPh>
    <rPh sb="4" eb="5">
      <t>カン</t>
    </rPh>
    <rPh sb="5" eb="6">
      <t>サ</t>
    </rPh>
    <phoneticPr fontId="9"/>
  </si>
  <si>
    <t>精度管理データはリアルタイムで監視し、警告発生時にエラー表示ができる</t>
    <rPh sb="0" eb="2">
      <t>セイド</t>
    </rPh>
    <rPh sb="2" eb="4">
      <t>カンリ</t>
    </rPh>
    <phoneticPr fontId="4"/>
  </si>
  <si>
    <t>精度管理データは分析装置からオンラインで取込むことができる</t>
  </si>
  <si>
    <t>精度管理データは試薬コードを基準とした精度管理結果として登録できる</t>
  </si>
  <si>
    <t>精度管理データのコメントは、分析装置単位、検査項目単位、管理日単位に登録できる</t>
    <rPh sb="14" eb="16">
      <t>ブンセキ</t>
    </rPh>
    <rPh sb="16" eb="18">
      <t>ソウチ</t>
    </rPh>
    <rPh sb="18" eb="20">
      <t>タンイ</t>
    </rPh>
    <rPh sb="21" eb="23">
      <t>ケンサ</t>
    </rPh>
    <rPh sb="23" eb="25">
      <t>コウモク</t>
    </rPh>
    <rPh sb="25" eb="27">
      <t>タンイ</t>
    </rPh>
    <rPh sb="28" eb="30">
      <t>カンリ</t>
    </rPh>
    <rPh sb="30" eb="31">
      <t>ビ</t>
    </rPh>
    <rPh sb="31" eb="33">
      <t>タンイ</t>
    </rPh>
    <rPh sb="34" eb="36">
      <t>トウロク</t>
    </rPh>
    <phoneticPr fontId="3"/>
  </si>
  <si>
    <t>精度管理データは管理図の印刷ができる</t>
    <rPh sb="0" eb="2">
      <t>セイド</t>
    </rPh>
    <rPh sb="2" eb="4">
      <t>カンリ</t>
    </rPh>
    <rPh sb="8" eb="10">
      <t>カンリ</t>
    </rPh>
    <rPh sb="10" eb="11">
      <t>ズ</t>
    </rPh>
    <rPh sb="12" eb="14">
      <t>インサツ</t>
    </rPh>
    <phoneticPr fontId="4"/>
  </si>
  <si>
    <t>精度管理のロットのSD値算出は、管理期間指定ができる</t>
    <rPh sb="11" eb="12">
      <t>チ</t>
    </rPh>
    <rPh sb="12" eb="14">
      <t>サンシュツ</t>
    </rPh>
    <rPh sb="16" eb="18">
      <t>カンリ</t>
    </rPh>
    <rPh sb="18" eb="20">
      <t>キカン</t>
    </rPh>
    <rPh sb="20" eb="22">
      <t>シテイ</t>
    </rPh>
    <phoneticPr fontId="3"/>
  </si>
  <si>
    <t>精度管理データはロット変更が画面上で確認できる</t>
    <rPh sb="0" eb="2">
      <t>セイド</t>
    </rPh>
    <rPh sb="2" eb="4">
      <t>カンリ</t>
    </rPh>
    <rPh sb="11" eb="13">
      <t>ヘンコウ</t>
    </rPh>
    <rPh sb="14" eb="16">
      <t>ガメン</t>
    </rPh>
    <rPh sb="16" eb="17">
      <t>ジョウ</t>
    </rPh>
    <rPh sb="18" eb="20">
      <t>カクニン</t>
    </rPh>
    <phoneticPr fontId="7"/>
  </si>
  <si>
    <t>マルチルールチェックができる</t>
  </si>
  <si>
    <t>精度管理結果を検査項目ごと、分析装置ごとに一覧で出力できる（平均、SD、CV、Rなど）</t>
    <rPh sb="0" eb="2">
      <t>セイド</t>
    </rPh>
    <rPh sb="2" eb="4">
      <t>カンリ</t>
    </rPh>
    <rPh sb="4" eb="6">
      <t>ケッカ</t>
    </rPh>
    <rPh sb="14" eb="16">
      <t>ブンセキ</t>
    </rPh>
    <rPh sb="16" eb="18">
      <t>ソウチ</t>
    </rPh>
    <rPh sb="21" eb="23">
      <t>イチラン</t>
    </rPh>
    <rPh sb="24" eb="26">
      <t>シュツリョク</t>
    </rPh>
    <rPh sb="30" eb="32">
      <t>ヘイキン</t>
    </rPh>
    <phoneticPr fontId="2"/>
  </si>
  <si>
    <t>機器間差の精度管理は、複数機器の測定値、基準値、グラフを1つの画面で確認できる</t>
    <rPh sb="5" eb="7">
      <t>セイド</t>
    </rPh>
    <rPh sb="7" eb="9">
      <t>カンリ</t>
    </rPh>
    <rPh sb="34" eb="36">
      <t>カクニン</t>
    </rPh>
    <phoneticPr fontId="3"/>
  </si>
  <si>
    <t>精度管理データに任意のコメントが入力された場合、画面にて「コメントの目印」を表示できる</t>
  </si>
  <si>
    <t>精度管理データは、精度管理のマルチルールチェック状況の目印を表示できる</t>
    <rPh sb="9" eb="11">
      <t>セイド</t>
    </rPh>
    <rPh sb="11" eb="13">
      <t>カンリ</t>
    </rPh>
    <rPh sb="30" eb="32">
      <t>ヒョウジ</t>
    </rPh>
    <phoneticPr fontId="12"/>
  </si>
  <si>
    <t>精度管理データは、標準偏差が±2SD、±3SD以上の場合は、背景色により判別できる</t>
    <rPh sb="0" eb="2">
      <t>セイド</t>
    </rPh>
    <rPh sb="2" eb="4">
      <t>カンリ</t>
    </rPh>
    <rPh sb="9" eb="11">
      <t>ヒョウジュン</t>
    </rPh>
    <rPh sb="30" eb="33">
      <t>ハイケイショク</t>
    </rPh>
    <phoneticPr fontId="3"/>
  </si>
  <si>
    <t>精度管理データの月報を分析装置単位で印刷できる</t>
    <rPh sb="0" eb="2">
      <t>セイド</t>
    </rPh>
    <rPh sb="2" eb="4">
      <t>カンリ</t>
    </rPh>
    <rPh sb="8" eb="10">
      <t>ゲッポウ</t>
    </rPh>
    <rPh sb="15" eb="17">
      <t>タンイ</t>
    </rPh>
    <rPh sb="18" eb="20">
      <t>インサツ</t>
    </rPh>
    <phoneticPr fontId="3"/>
  </si>
  <si>
    <t>マルチルールチェックエラーに該当した精度管理検体を絞り込んで表示できる</t>
    <rPh sb="14" eb="16">
      <t>ガイトウ</t>
    </rPh>
    <rPh sb="18" eb="20">
      <t>セイド</t>
    </rPh>
    <rPh sb="20" eb="22">
      <t>カンリ</t>
    </rPh>
    <rPh sb="22" eb="24">
      <t>ケンタイ</t>
    </rPh>
    <rPh sb="25" eb="26">
      <t>シボ</t>
    </rPh>
    <rPh sb="27" eb="28">
      <t>コ</t>
    </rPh>
    <rPh sb="30" eb="32">
      <t>ヒョウジ</t>
    </rPh>
    <phoneticPr fontId="4"/>
  </si>
  <si>
    <t>マルチルールチェックエラーが発生した場合、発生後の対象検体の抽出ができる</t>
    <rPh sb="14" eb="16">
      <t>ハッセイ</t>
    </rPh>
    <rPh sb="18" eb="20">
      <t>バアイ</t>
    </rPh>
    <rPh sb="21" eb="23">
      <t>ハッセイ</t>
    </rPh>
    <rPh sb="23" eb="24">
      <t>ゴ</t>
    </rPh>
    <rPh sb="25" eb="27">
      <t>タイショウ</t>
    </rPh>
    <rPh sb="27" eb="29">
      <t>ケンタイ</t>
    </rPh>
    <rPh sb="30" eb="32">
      <t>チュウシュツ</t>
    </rPh>
    <phoneticPr fontId="7"/>
  </si>
  <si>
    <t>測定を複数回行った場合、各測定結果毎のマルチルールチェック内容を表示できる、エラーの詳細表示、確認ができる</t>
    <rPh sb="29" eb="31">
      <t>ナイヨウ</t>
    </rPh>
    <phoneticPr fontId="4"/>
  </si>
  <si>
    <t>ツインプロットは以下の機能を有する</t>
    <rPh sb="8" eb="10">
      <t>イカ</t>
    </rPh>
    <rPh sb="11" eb="13">
      <t>キノウ</t>
    </rPh>
    <rPh sb="14" eb="15">
      <t>ユウ</t>
    </rPh>
    <phoneticPr fontId="7"/>
  </si>
  <si>
    <t>　・指定した期間およびコントロール検体、検査項目をＸ軸Ｙ軸に選択し、日内、日差データをツインプロット表示できる</t>
    <rPh sb="20" eb="22">
      <t>ケンサ</t>
    </rPh>
    <phoneticPr fontId="4"/>
  </si>
  <si>
    <t>　・事前に設定したコントロール別のツインプロットを呼び出せる</t>
  </si>
  <si>
    <t>精度管理マスターは以下の機能を有する</t>
    <rPh sb="0" eb="2">
      <t>セイド</t>
    </rPh>
    <rPh sb="2" eb="4">
      <t>カンリ</t>
    </rPh>
    <rPh sb="9" eb="11">
      <t>イカ</t>
    </rPh>
    <rPh sb="12" eb="14">
      <t>キノウ</t>
    </rPh>
    <rPh sb="15" eb="16">
      <t>ユウ</t>
    </rPh>
    <phoneticPr fontId="7"/>
  </si>
  <si>
    <t>　・精度管理データの集計値を用いた値でマスター設定ができる</t>
  </si>
  <si>
    <t>　・ロット切替機能を持ち、使用前に管理物質の値を入力できる</t>
    <rPh sb="5" eb="7">
      <t>キリカエ</t>
    </rPh>
    <rPh sb="7" eb="9">
      <t>キノウ</t>
    </rPh>
    <rPh sb="10" eb="11">
      <t>モ</t>
    </rPh>
    <rPh sb="13" eb="16">
      <t>シヨウゼン</t>
    </rPh>
    <rPh sb="17" eb="19">
      <t>カンリ</t>
    </rPh>
    <rPh sb="19" eb="21">
      <t>ブッシツ</t>
    </rPh>
    <rPh sb="22" eb="23">
      <t>アタイ</t>
    </rPh>
    <rPh sb="24" eb="26">
      <t>ニュウリョク</t>
    </rPh>
    <phoneticPr fontId="4"/>
  </si>
  <si>
    <t>TAT情報を画面表示できる</t>
    <rPh sb="3" eb="5">
      <t>ジョウホウ</t>
    </rPh>
    <rPh sb="6" eb="8">
      <t>ガメン</t>
    </rPh>
    <rPh sb="8" eb="10">
      <t>ヒョウジ</t>
    </rPh>
    <phoneticPr fontId="7"/>
  </si>
  <si>
    <t>画面表示された情報を印刷、ファイル出力（CSVまたはExcel形式）できる</t>
  </si>
  <si>
    <t>検索条件は、システム単位で保存し、読み込みできる</t>
    <rPh sb="0" eb="2">
      <t>ケンサク</t>
    </rPh>
    <rPh sb="2" eb="4">
      <t>ジョウケン</t>
    </rPh>
    <rPh sb="10" eb="12">
      <t>タンイ</t>
    </rPh>
    <rPh sb="17" eb="18">
      <t>ヨ</t>
    </rPh>
    <rPh sb="19" eb="20">
      <t>コ</t>
    </rPh>
    <phoneticPr fontId="7"/>
  </si>
  <si>
    <t>総検査時間だけでなく、任意で設定した時間管理（前処理時間・初回検査時間など）ができ、各々の所要時間を確認できる</t>
  </si>
  <si>
    <t>TATグラフは依頼単位、工程単位ごとに作成できる</t>
    <rPh sb="7" eb="9">
      <t>イライ</t>
    </rPh>
    <rPh sb="19" eb="21">
      <t>サクセイ</t>
    </rPh>
    <phoneticPr fontId="4"/>
  </si>
  <si>
    <t>TATグラフは、工程別作業時間、再検件数、外来採血数等を含めて作成できる</t>
    <rPh sb="31" eb="33">
      <t>サクセイ</t>
    </rPh>
    <phoneticPr fontId="3"/>
  </si>
  <si>
    <t>TAT情報において、時間帯を指定し（日中・夜間）（平日・休日）での集計ができる</t>
    <rPh sb="10" eb="13">
      <t>ジカンタイ</t>
    </rPh>
    <rPh sb="14" eb="16">
      <t>シテイ</t>
    </rPh>
    <rPh sb="18" eb="20">
      <t>ニッチュウ</t>
    </rPh>
    <rPh sb="21" eb="23">
      <t>ヤカン</t>
    </rPh>
    <rPh sb="25" eb="27">
      <t>ヘイジツ</t>
    </rPh>
    <rPh sb="28" eb="30">
      <t>キュウジツ</t>
    </rPh>
    <phoneticPr fontId="7"/>
  </si>
  <si>
    <t>検査依頼日・依頼番号に合致する情報の検索を行うことができる</t>
    <rPh sb="0" eb="2">
      <t>ケンサ</t>
    </rPh>
    <rPh sb="2" eb="4">
      <t>イライ</t>
    </rPh>
    <rPh sb="4" eb="5">
      <t>ビ</t>
    </rPh>
    <rPh sb="6" eb="8">
      <t>イライ</t>
    </rPh>
    <rPh sb="8" eb="10">
      <t>バンゴウ</t>
    </rPh>
    <rPh sb="11" eb="13">
      <t>ガッチ</t>
    </rPh>
    <rPh sb="15" eb="17">
      <t>ジョウホウ</t>
    </rPh>
    <rPh sb="18" eb="20">
      <t>ケンサク</t>
    </rPh>
    <rPh sb="21" eb="22">
      <t>オコナ</t>
    </rPh>
    <phoneticPr fontId="3"/>
  </si>
  <si>
    <t>一覧は、属性情報、保存ラックが表示される</t>
  </si>
  <si>
    <t>保存ラック種毎に最大保存検体数を設定ができる</t>
    <rPh sb="0" eb="2">
      <t>ホゾン</t>
    </rPh>
    <rPh sb="5" eb="6">
      <t>シュ</t>
    </rPh>
    <rPh sb="6" eb="7">
      <t>ゴト</t>
    </rPh>
    <rPh sb="8" eb="10">
      <t>サイダイ</t>
    </rPh>
    <rPh sb="10" eb="12">
      <t>ホゾン</t>
    </rPh>
    <rPh sb="12" eb="14">
      <t>ケンタイ</t>
    </rPh>
    <rPh sb="14" eb="15">
      <t>スウ</t>
    </rPh>
    <rPh sb="16" eb="18">
      <t>セッテイ</t>
    </rPh>
    <phoneticPr fontId="3"/>
  </si>
  <si>
    <t>保存ラック種毎に登録可能な容器情報を指定ができる</t>
    <rPh sb="0" eb="2">
      <t>ホゾン</t>
    </rPh>
    <rPh sb="5" eb="6">
      <t>シュ</t>
    </rPh>
    <rPh sb="6" eb="7">
      <t>ゴト</t>
    </rPh>
    <rPh sb="8" eb="10">
      <t>トウロク</t>
    </rPh>
    <rPh sb="10" eb="12">
      <t>カノウ</t>
    </rPh>
    <rPh sb="13" eb="15">
      <t>ヨウキ</t>
    </rPh>
    <rPh sb="15" eb="17">
      <t>ジョウホウ</t>
    </rPh>
    <rPh sb="18" eb="20">
      <t>シテイ</t>
    </rPh>
    <phoneticPr fontId="3"/>
  </si>
  <si>
    <t>検体保管画面から検体ラベル、分注ラベルの発行ができる</t>
    <rPh sb="0" eb="2">
      <t>ケンタイ</t>
    </rPh>
    <rPh sb="2" eb="4">
      <t>ホカン</t>
    </rPh>
    <rPh sb="4" eb="6">
      <t>ガメン</t>
    </rPh>
    <rPh sb="8" eb="10">
      <t>ケンタイ</t>
    </rPh>
    <rPh sb="14" eb="15">
      <t>ブン</t>
    </rPh>
    <rPh sb="15" eb="16">
      <t>チュウ</t>
    </rPh>
    <rPh sb="20" eb="22">
      <t>ハッコウ</t>
    </rPh>
    <phoneticPr fontId="3"/>
  </si>
  <si>
    <t>　・検査部門別点数統計</t>
  </si>
  <si>
    <t>　・保険点数包括統計</t>
    <rPh sb="2" eb="4">
      <t>ホケン</t>
    </rPh>
    <rPh sb="4" eb="6">
      <t>テンスウ</t>
    </rPh>
    <rPh sb="6" eb="8">
      <t>ホウカツ</t>
    </rPh>
    <rPh sb="8" eb="10">
      <t>トウケイ</t>
    </rPh>
    <phoneticPr fontId="2"/>
  </si>
  <si>
    <t>　・診療科・病棟別検査点数統計</t>
  </si>
  <si>
    <t>　・検査項目別依頼件数統計</t>
    <rPh sb="2" eb="4">
      <t>ケンサ</t>
    </rPh>
    <rPh sb="4" eb="6">
      <t>コウモク</t>
    </rPh>
    <phoneticPr fontId="5"/>
  </si>
  <si>
    <t>　・診療科・病棟別依頼件数統計</t>
  </si>
  <si>
    <t>　・指示医別依頼件数統計</t>
  </si>
  <si>
    <t>　・検査部門別検査項目別件数統計</t>
    <rPh sb="2" eb="4">
      <t>ケンサ</t>
    </rPh>
    <rPh sb="4" eb="6">
      <t>ブモン</t>
    </rPh>
    <rPh sb="6" eb="7">
      <t>ベツ</t>
    </rPh>
    <rPh sb="7" eb="9">
      <t>ケンサ</t>
    </rPh>
    <phoneticPr fontId="4"/>
  </si>
  <si>
    <t>　・入院外来別検査項目件数統計</t>
    <rPh sb="2" eb="4">
      <t>ニュウイン</t>
    </rPh>
    <rPh sb="4" eb="6">
      <t>ガイライ</t>
    </rPh>
    <rPh sb="6" eb="7">
      <t>ベツ</t>
    </rPh>
    <rPh sb="7" eb="9">
      <t>ケンサ</t>
    </rPh>
    <rPh sb="9" eb="11">
      <t>コウモク</t>
    </rPh>
    <rPh sb="11" eb="13">
      <t>ケンスウ</t>
    </rPh>
    <rPh sb="13" eb="15">
      <t>トウケイ</t>
    </rPh>
    <phoneticPr fontId="3"/>
  </si>
  <si>
    <t>　・外部委託先別依頼件数統計</t>
  </si>
  <si>
    <t>　・採取容器別統計</t>
    <rPh sb="2" eb="4">
      <t>サイシュ</t>
    </rPh>
    <rPh sb="4" eb="6">
      <t>ヨウキ</t>
    </rPh>
    <rPh sb="6" eb="7">
      <t>ベツ</t>
    </rPh>
    <rPh sb="7" eb="9">
      <t>トウケイ</t>
    </rPh>
    <phoneticPr fontId="4"/>
  </si>
  <si>
    <t>　・オーダー件数統計</t>
    <rPh sb="6" eb="8">
      <t>ケンスウ</t>
    </rPh>
    <rPh sb="8" eb="10">
      <t>トウケイ</t>
    </rPh>
    <phoneticPr fontId="4"/>
  </si>
  <si>
    <t>　・分析装置別統計</t>
    <rPh sb="2" eb="4">
      <t>ブンセキ</t>
    </rPh>
    <rPh sb="4" eb="6">
      <t>ソウチ</t>
    </rPh>
    <rPh sb="6" eb="7">
      <t>ベツ</t>
    </rPh>
    <rPh sb="7" eb="9">
      <t>トウケイ</t>
    </rPh>
    <phoneticPr fontId="4"/>
  </si>
  <si>
    <t>　・異常データ数（パニック値、報告異常値）統計</t>
    <rPh sb="2" eb="4">
      <t>イジョウ</t>
    </rPh>
    <rPh sb="7" eb="8">
      <t>スウ</t>
    </rPh>
    <rPh sb="13" eb="14">
      <t>チ</t>
    </rPh>
    <rPh sb="15" eb="17">
      <t>ホウコク</t>
    </rPh>
    <rPh sb="17" eb="20">
      <t>イジョウチ</t>
    </rPh>
    <rPh sb="21" eb="23">
      <t>トウケイ</t>
    </rPh>
    <phoneticPr fontId="4"/>
  </si>
  <si>
    <t>　・部門別再検査実施件数、再検率</t>
    <rPh sb="2" eb="4">
      <t>ブモン</t>
    </rPh>
    <rPh sb="4" eb="5">
      <t>ベツ</t>
    </rPh>
    <rPh sb="5" eb="7">
      <t>サイケン</t>
    </rPh>
    <rPh sb="7" eb="8">
      <t>サ</t>
    </rPh>
    <rPh sb="8" eb="10">
      <t>ジッシ</t>
    </rPh>
    <rPh sb="10" eb="12">
      <t>ケンスウ</t>
    </rPh>
    <rPh sb="13" eb="15">
      <t>サイケン</t>
    </rPh>
    <rPh sb="15" eb="16">
      <t>リツ</t>
    </rPh>
    <phoneticPr fontId="4"/>
  </si>
  <si>
    <t>統計抽出したファイルはCSVまたはexcel形式で出力ができる、グラフ変換が容易にできる</t>
    <rPh sb="0" eb="2">
      <t>トウケイ</t>
    </rPh>
    <rPh sb="2" eb="4">
      <t>チュウシュツ</t>
    </rPh>
    <rPh sb="22" eb="24">
      <t>ケイシキ</t>
    </rPh>
    <rPh sb="25" eb="26">
      <t>シュツ</t>
    </rPh>
    <rPh sb="26" eb="27">
      <t>リョク</t>
    </rPh>
    <rPh sb="35" eb="37">
      <t>ヘンカン</t>
    </rPh>
    <rPh sb="38" eb="40">
      <t>ヨウイ</t>
    </rPh>
    <phoneticPr fontId="4"/>
  </si>
  <si>
    <t>日報、週報、月報、年報をプレビューで画面表示ができる</t>
  </si>
  <si>
    <t>特定条件に合致する依頼および検査項目を除外して集計できる（テスト患者、統計対象外コメント（取消、中止など）、未到着項目など）</t>
    <rPh sb="0" eb="2">
      <t>トクテイ</t>
    </rPh>
    <rPh sb="2" eb="4">
      <t>ジョウケン</t>
    </rPh>
    <rPh sb="5" eb="7">
      <t>ガッチ</t>
    </rPh>
    <rPh sb="9" eb="11">
      <t>イライ</t>
    </rPh>
    <rPh sb="14" eb="16">
      <t>ケンサ</t>
    </rPh>
    <rPh sb="16" eb="18">
      <t>コウモク</t>
    </rPh>
    <rPh sb="19" eb="21">
      <t>ジョガイ</t>
    </rPh>
    <rPh sb="23" eb="25">
      <t>シュウケイ</t>
    </rPh>
    <rPh sb="32" eb="34">
      <t>カンジャ</t>
    </rPh>
    <rPh sb="35" eb="37">
      <t>トウケイ</t>
    </rPh>
    <rPh sb="37" eb="40">
      <t>タイショウガイ</t>
    </rPh>
    <rPh sb="45" eb="46">
      <t>ト</t>
    </rPh>
    <rPh sb="46" eb="47">
      <t>ケ</t>
    </rPh>
    <rPh sb="48" eb="50">
      <t>チュウシ</t>
    </rPh>
    <rPh sb="54" eb="57">
      <t>ミトウチャク</t>
    </rPh>
    <rPh sb="57" eb="59">
      <t>コウモク</t>
    </rPh>
    <phoneticPr fontId="4"/>
  </si>
  <si>
    <t>まるめ統計に対応できる</t>
  </si>
  <si>
    <t>各検査項目、採取管の増減・傾向の解析が行える集計が可能である</t>
    <rPh sb="0" eb="1">
      <t>カク</t>
    </rPh>
    <rPh sb="1" eb="3">
      <t>ケンサ</t>
    </rPh>
    <rPh sb="3" eb="5">
      <t>コウモク</t>
    </rPh>
    <rPh sb="6" eb="8">
      <t>サイシュ</t>
    </rPh>
    <rPh sb="8" eb="9">
      <t>カン</t>
    </rPh>
    <rPh sb="10" eb="12">
      <t>ゾウゲン</t>
    </rPh>
    <rPh sb="13" eb="15">
      <t>ケイコウ</t>
    </rPh>
    <rPh sb="16" eb="18">
      <t>カイセキ</t>
    </rPh>
    <rPh sb="19" eb="20">
      <t>オコナ</t>
    </rPh>
    <rPh sb="22" eb="24">
      <t>シュウケイ</t>
    </rPh>
    <rPh sb="25" eb="27">
      <t>カノウ</t>
    </rPh>
    <phoneticPr fontId="4"/>
  </si>
  <si>
    <t>検査日・依頼番号、指示医を指定し検索できる、属性情報、検体情報、検査結果情報で検索できる</t>
    <rPh sb="4" eb="6">
      <t>イライ</t>
    </rPh>
    <rPh sb="13" eb="15">
      <t>シテイ</t>
    </rPh>
    <rPh sb="16" eb="18">
      <t>ケンサク</t>
    </rPh>
    <phoneticPr fontId="4"/>
  </si>
  <si>
    <t>至急・入外・診療科、検体不備（凝固、量不足等）の情報が登録されている依頼、検体、検査項目等の条件での抽出ができる</t>
  </si>
  <si>
    <t>抽出条件をシステム単位で保存でき、次回から保存した条件を使用できる</t>
  </si>
  <si>
    <t>抽出する検査項目は、最大100項目を対象とできる</t>
  </si>
  <si>
    <t>抽出時に指定された属性情報が画面表示、ファイル出力が可能である</t>
    <rPh sb="0" eb="2">
      <t>チュウシュツ</t>
    </rPh>
    <rPh sb="2" eb="3">
      <t>ジ</t>
    </rPh>
    <rPh sb="4" eb="6">
      <t>シテイ</t>
    </rPh>
    <rPh sb="9" eb="11">
      <t>ゾクセイ</t>
    </rPh>
    <rPh sb="11" eb="13">
      <t>ジョウホウ</t>
    </rPh>
    <rPh sb="14" eb="16">
      <t>ガメン</t>
    </rPh>
    <rPh sb="16" eb="18">
      <t>ヒョウジ</t>
    </rPh>
    <rPh sb="23" eb="25">
      <t>シュツリョク</t>
    </rPh>
    <rPh sb="26" eb="28">
      <t>カノウ</t>
    </rPh>
    <phoneticPr fontId="3"/>
  </si>
  <si>
    <t>画像ファイルを抽出することができる</t>
    <rPh sb="0" eb="2">
      <t>ガゾウ</t>
    </rPh>
    <rPh sb="7" eb="9">
      <t>チュウシュツ</t>
    </rPh>
    <phoneticPr fontId="4"/>
  </si>
  <si>
    <t>感染症情報を抽出することができる</t>
    <rPh sb="0" eb="3">
      <t>カンセンショウ</t>
    </rPh>
    <rPh sb="3" eb="5">
      <t>ジョウホウ</t>
    </rPh>
    <rPh sb="6" eb="8">
      <t>チュウシュツ</t>
    </rPh>
    <phoneticPr fontId="4"/>
  </si>
  <si>
    <t>検査結果情報の検索は、1検査項目に対して数値検査結果の結果範囲を指定できる、AND/OR条件を指定できる</t>
    <rPh sb="0" eb="2">
      <t>ケンサ</t>
    </rPh>
    <rPh sb="2" eb="4">
      <t>ケッカ</t>
    </rPh>
    <rPh sb="4" eb="6">
      <t>ジョウホウ</t>
    </rPh>
    <rPh sb="7" eb="9">
      <t>ケンサク</t>
    </rPh>
    <rPh sb="12" eb="14">
      <t>ケンサ</t>
    </rPh>
    <rPh sb="14" eb="16">
      <t>コウモク</t>
    </rPh>
    <rPh sb="17" eb="18">
      <t>タイ</t>
    </rPh>
    <rPh sb="20" eb="22">
      <t>スウチ</t>
    </rPh>
    <rPh sb="22" eb="24">
      <t>ケンサ</t>
    </rPh>
    <rPh sb="24" eb="26">
      <t>ケッカ</t>
    </rPh>
    <rPh sb="27" eb="29">
      <t>ケッカ</t>
    </rPh>
    <rPh sb="29" eb="31">
      <t>ハンイ</t>
    </rPh>
    <rPh sb="32" eb="34">
      <t>シテイ</t>
    </rPh>
    <phoneticPr fontId="3"/>
  </si>
  <si>
    <t>検査結果情報の検索は、1検査項目に対して複数指定できる</t>
    <rPh sb="0" eb="2">
      <t>ケンサ</t>
    </rPh>
    <rPh sb="2" eb="4">
      <t>ケッカ</t>
    </rPh>
    <rPh sb="4" eb="6">
      <t>ジョウホウ</t>
    </rPh>
    <rPh sb="7" eb="9">
      <t>ケンサク</t>
    </rPh>
    <rPh sb="12" eb="14">
      <t>ケンサ</t>
    </rPh>
    <phoneticPr fontId="4"/>
  </si>
  <si>
    <t>当直時間帯の製剤の割当／入庫／出庫の件数表を出力できる</t>
    <rPh sb="0" eb="2">
      <t>トウチョク</t>
    </rPh>
    <rPh sb="2" eb="4">
      <t>ジカン</t>
    </rPh>
    <rPh sb="4" eb="5">
      <t>タイ</t>
    </rPh>
    <rPh sb="6" eb="8">
      <t>セイザイ</t>
    </rPh>
    <rPh sb="9" eb="11">
      <t>ワリアテ</t>
    </rPh>
    <rPh sb="12" eb="14">
      <t>ニュウコ</t>
    </rPh>
    <rPh sb="15" eb="17">
      <t>シュッコ</t>
    </rPh>
    <rPh sb="18" eb="20">
      <t>ケンスウ</t>
    </rPh>
    <rPh sb="20" eb="21">
      <t>ヒョウ</t>
    </rPh>
    <rPh sb="22" eb="24">
      <t>シュツリョク</t>
    </rPh>
    <phoneticPr fontId="2"/>
  </si>
  <si>
    <t>当直時間帯の検体検査項目、細菌検体到着件数、血培ボトル処理数、迅速検査数などまとめて出力できる</t>
    <rPh sb="0" eb="2">
      <t>トウチョク</t>
    </rPh>
    <rPh sb="2" eb="4">
      <t>ジカン</t>
    </rPh>
    <rPh sb="4" eb="5">
      <t>タイ</t>
    </rPh>
    <rPh sb="6" eb="8">
      <t>ケンタイ</t>
    </rPh>
    <rPh sb="8" eb="10">
      <t>ケンサ</t>
    </rPh>
    <rPh sb="10" eb="12">
      <t>コウモク</t>
    </rPh>
    <rPh sb="13" eb="15">
      <t>サイキン</t>
    </rPh>
    <rPh sb="15" eb="17">
      <t>ケンタイ</t>
    </rPh>
    <rPh sb="17" eb="19">
      <t>トウチャク</t>
    </rPh>
    <rPh sb="19" eb="20">
      <t>ケン</t>
    </rPh>
    <rPh sb="20" eb="21">
      <t>スウ</t>
    </rPh>
    <rPh sb="22" eb="24">
      <t>ケツバイ</t>
    </rPh>
    <rPh sb="27" eb="30">
      <t>ショリスウ</t>
    </rPh>
    <rPh sb="31" eb="33">
      <t>ジンソク</t>
    </rPh>
    <rPh sb="33" eb="35">
      <t>ケンサ</t>
    </rPh>
    <rPh sb="35" eb="36">
      <t>スウ</t>
    </rPh>
    <rPh sb="42" eb="44">
      <t>シュツリョク</t>
    </rPh>
    <phoneticPr fontId="2"/>
  </si>
  <si>
    <t>依頼生成した処理時刻を記録できる</t>
    <rPh sb="0" eb="2">
      <t>イライ</t>
    </rPh>
    <rPh sb="2" eb="4">
      <t>セイセイ</t>
    </rPh>
    <rPh sb="6" eb="8">
      <t>ショリ</t>
    </rPh>
    <rPh sb="8" eb="10">
      <t>ジコク</t>
    </rPh>
    <rPh sb="11" eb="13">
      <t>キロク</t>
    </rPh>
    <phoneticPr fontId="7"/>
  </si>
  <si>
    <t>依頼生成、検体到着確認、ラベル発行、結果登録など運用に関わるTAT情報が取得できる</t>
    <rPh sb="0" eb="2">
      <t>イライ</t>
    </rPh>
    <rPh sb="2" eb="4">
      <t>セイセイ</t>
    </rPh>
    <rPh sb="5" eb="7">
      <t>ケンタイ</t>
    </rPh>
    <rPh sb="7" eb="9">
      <t>トウチャク</t>
    </rPh>
    <rPh sb="9" eb="11">
      <t>カクニン</t>
    </rPh>
    <rPh sb="15" eb="17">
      <t>ハッコウ</t>
    </rPh>
    <rPh sb="18" eb="20">
      <t>ケッカ</t>
    </rPh>
    <rPh sb="20" eb="22">
      <t>トウロク</t>
    </rPh>
    <rPh sb="24" eb="26">
      <t>ウンヨウ</t>
    </rPh>
    <rPh sb="27" eb="28">
      <t>カカ</t>
    </rPh>
    <rPh sb="33" eb="35">
      <t>ジョウホウ</t>
    </rPh>
    <rPh sb="36" eb="38">
      <t>シュトク</t>
    </rPh>
    <phoneticPr fontId="8"/>
  </si>
  <si>
    <t>検査依頼を生成する件数を指定できる</t>
  </si>
  <si>
    <t>試験用の患者IDや診療科等は指定することができる</t>
  </si>
  <si>
    <t>オーダーする診療科、病棟を指定できる</t>
    <rPh sb="6" eb="8">
      <t>シンリョウ</t>
    </rPh>
    <rPh sb="8" eb="9">
      <t>カ</t>
    </rPh>
    <rPh sb="10" eb="12">
      <t>ビョウトウ</t>
    </rPh>
    <rPh sb="13" eb="15">
      <t>シテイ</t>
    </rPh>
    <phoneticPr fontId="10"/>
  </si>
  <si>
    <t>検体ラベルの発行及び出力先装置を選択できる</t>
    <rPh sb="0" eb="2">
      <t>ケンタイ</t>
    </rPh>
    <rPh sb="6" eb="8">
      <t>ハッコウ</t>
    </rPh>
    <rPh sb="8" eb="9">
      <t>オヨ</t>
    </rPh>
    <rPh sb="10" eb="12">
      <t>シュツリョク</t>
    </rPh>
    <rPh sb="12" eb="13">
      <t>サキ</t>
    </rPh>
    <rPh sb="13" eb="15">
      <t>ソウチ</t>
    </rPh>
    <rPh sb="16" eb="18">
      <t>センタク</t>
    </rPh>
    <phoneticPr fontId="8"/>
  </si>
  <si>
    <t>時間帯別に件数（％）と処理時間による分布グラフを作成できる</t>
    <rPh sb="0" eb="3">
      <t>ジカンタイ</t>
    </rPh>
    <rPh sb="3" eb="4">
      <t>ベツ</t>
    </rPh>
    <rPh sb="5" eb="7">
      <t>ケンスウ</t>
    </rPh>
    <rPh sb="11" eb="13">
      <t>ショリ</t>
    </rPh>
    <rPh sb="13" eb="15">
      <t>ジカン</t>
    </rPh>
    <rPh sb="18" eb="20">
      <t>ブンプ</t>
    </rPh>
    <rPh sb="24" eb="26">
      <t>サクセイ</t>
    </rPh>
    <phoneticPr fontId="7"/>
  </si>
  <si>
    <t>分布グラフは任意に指定した期間内で、最大処理時間と平均処理時間がグラフ上で比較できる</t>
    <rPh sb="0" eb="2">
      <t>ブンプ</t>
    </rPh>
    <rPh sb="6" eb="8">
      <t>ニンイ</t>
    </rPh>
    <rPh sb="9" eb="11">
      <t>シテイ</t>
    </rPh>
    <rPh sb="13" eb="15">
      <t>キカン</t>
    </rPh>
    <rPh sb="15" eb="16">
      <t>ナイ</t>
    </rPh>
    <rPh sb="18" eb="19">
      <t>モット</t>
    </rPh>
    <rPh sb="19" eb="20">
      <t>ダイ</t>
    </rPh>
    <rPh sb="20" eb="22">
      <t>ショリ</t>
    </rPh>
    <rPh sb="22" eb="24">
      <t>ジカン</t>
    </rPh>
    <rPh sb="25" eb="27">
      <t>ヘイキン</t>
    </rPh>
    <rPh sb="27" eb="29">
      <t>ショリ</t>
    </rPh>
    <rPh sb="29" eb="31">
      <t>ジカン</t>
    </rPh>
    <rPh sb="35" eb="36">
      <t>ジョウ</t>
    </rPh>
    <rPh sb="37" eb="39">
      <t>ヒカク</t>
    </rPh>
    <phoneticPr fontId="11"/>
  </si>
  <si>
    <t>テストした処理時間をCSVファイルに出力できる</t>
    <rPh sb="5" eb="7">
      <t>ショリ</t>
    </rPh>
    <rPh sb="7" eb="9">
      <t>ジカン</t>
    </rPh>
    <rPh sb="18" eb="20">
      <t>シュツリョク</t>
    </rPh>
    <phoneticPr fontId="7"/>
  </si>
  <si>
    <t>患者属性情報の入力、訂正、削除が可能である、登録済みの患者属性情報は、ID入力時に該当する属性が表示される</t>
    <rPh sb="0" eb="2">
      <t>カンジャ</t>
    </rPh>
    <rPh sb="27" eb="29">
      <t>カンジャ</t>
    </rPh>
    <rPh sb="48" eb="50">
      <t>ヒョウジ</t>
    </rPh>
    <phoneticPr fontId="4"/>
  </si>
  <si>
    <t>患者の感染症情報は検査結果と連動し更新される</t>
    <rPh sb="0" eb="2">
      <t>カンジャ</t>
    </rPh>
    <rPh sb="3" eb="5">
      <t>カンセン</t>
    </rPh>
    <rPh sb="5" eb="6">
      <t>ショウ</t>
    </rPh>
    <rPh sb="6" eb="8">
      <t>ジョウホウ</t>
    </rPh>
    <rPh sb="9" eb="11">
      <t>ケンサ</t>
    </rPh>
    <rPh sb="11" eb="13">
      <t>ケッカ</t>
    </rPh>
    <rPh sb="14" eb="16">
      <t>レンドウ</t>
    </rPh>
    <rPh sb="17" eb="19">
      <t>コウシン</t>
    </rPh>
    <phoneticPr fontId="4"/>
  </si>
  <si>
    <t>患者の血液型情報は血液型検査結果と連動し更新される</t>
    <rPh sb="0" eb="2">
      <t>カンジャ</t>
    </rPh>
    <rPh sb="3" eb="5">
      <t>ケツエキ</t>
    </rPh>
    <rPh sb="5" eb="6">
      <t>ガタ</t>
    </rPh>
    <rPh sb="6" eb="8">
      <t>ジョウホウ</t>
    </rPh>
    <rPh sb="20" eb="22">
      <t>コウシン</t>
    </rPh>
    <phoneticPr fontId="4"/>
  </si>
  <si>
    <t>ユーザーの権限に沿って、操作（参照、追加・更新・削除）の制限ができる</t>
  </si>
  <si>
    <t>採取量計算は項目加算、容器最大量、最低量＋項目加算の計算に対応できる</t>
  </si>
  <si>
    <t>マスターの操作ログ管理ができる</t>
    <rPh sb="5" eb="7">
      <t>ソウサ</t>
    </rPh>
    <rPh sb="9" eb="11">
      <t>カンリ</t>
    </rPh>
    <phoneticPr fontId="4"/>
  </si>
  <si>
    <t>マスター整合性チェックが行える、整合性チェック時にエラー表示できる</t>
    <rPh sb="4" eb="7">
      <t>セイゴウセイ</t>
    </rPh>
    <rPh sb="12" eb="13">
      <t>オコナ</t>
    </rPh>
    <rPh sb="16" eb="19">
      <t>セイゴウセイ</t>
    </rPh>
    <rPh sb="23" eb="24">
      <t>ジ</t>
    </rPh>
    <rPh sb="28" eb="30">
      <t>ヒョウジ</t>
    </rPh>
    <phoneticPr fontId="8"/>
  </si>
  <si>
    <t>CSVまたはExcel形式でファイル出力ができる</t>
  </si>
  <si>
    <t>権限のあるユーザーのみメンテナンスできる</t>
    <rPh sb="0" eb="2">
      <t>ケンゲン</t>
    </rPh>
    <phoneticPr fontId="2"/>
  </si>
  <si>
    <t>項目情報、容器情報、精度管理試料情報については世代管理できる</t>
    <rPh sb="0" eb="2">
      <t>コウモク</t>
    </rPh>
    <rPh sb="2" eb="4">
      <t>ジョウホウ</t>
    </rPh>
    <rPh sb="5" eb="7">
      <t>ヨウキ</t>
    </rPh>
    <rPh sb="7" eb="9">
      <t>ジョウホウ</t>
    </rPh>
    <rPh sb="10" eb="12">
      <t>セイド</t>
    </rPh>
    <rPh sb="12" eb="14">
      <t>カンリ</t>
    </rPh>
    <rPh sb="14" eb="16">
      <t>シリョウ</t>
    </rPh>
    <rPh sb="16" eb="18">
      <t>ジョウホウ</t>
    </rPh>
    <rPh sb="23" eb="25">
      <t>セダイ</t>
    </rPh>
    <rPh sb="25" eb="27">
      <t>カンリ</t>
    </rPh>
    <phoneticPr fontId="2"/>
  </si>
  <si>
    <t>マスターの内容に関して十分に教育する</t>
    <rPh sb="5" eb="7">
      <t>ナイヨウ</t>
    </rPh>
    <rPh sb="8" eb="9">
      <t>カン</t>
    </rPh>
    <rPh sb="11" eb="13">
      <t>ジュウブン</t>
    </rPh>
    <rPh sb="14" eb="16">
      <t>キョウイク</t>
    </rPh>
    <phoneticPr fontId="4"/>
  </si>
  <si>
    <t>基準値の変更を忘れた時のために、指定範囲の受付のHLチェックを更新できる</t>
    <rPh sb="0" eb="3">
      <t>キジュンチ</t>
    </rPh>
    <rPh sb="4" eb="6">
      <t>ヘンコウ</t>
    </rPh>
    <rPh sb="7" eb="8">
      <t>ワス</t>
    </rPh>
    <rPh sb="10" eb="11">
      <t>トキ</t>
    </rPh>
    <rPh sb="16" eb="18">
      <t>シテイ</t>
    </rPh>
    <rPh sb="18" eb="20">
      <t>ハンイ</t>
    </rPh>
    <rPh sb="21" eb="23">
      <t>ウケツケ</t>
    </rPh>
    <rPh sb="31" eb="33">
      <t>コウシン</t>
    </rPh>
    <phoneticPr fontId="2"/>
  </si>
  <si>
    <t>マスターを誤って登録した場合、元に戻すことができる</t>
    <rPh sb="5" eb="6">
      <t>アヤマ</t>
    </rPh>
    <rPh sb="8" eb="10">
      <t>トウロク</t>
    </rPh>
    <rPh sb="12" eb="14">
      <t>バアイ</t>
    </rPh>
    <rPh sb="15" eb="16">
      <t>モト</t>
    </rPh>
    <rPh sb="17" eb="18">
      <t>モド</t>
    </rPh>
    <phoneticPr fontId="2"/>
  </si>
  <si>
    <t>システム管理者が常駐業務の通信状況を把握する為の専用画面を有する</t>
    <rPh sb="4" eb="7">
      <t>カンリシャ</t>
    </rPh>
    <rPh sb="8" eb="10">
      <t>ジョウチュウ</t>
    </rPh>
    <rPh sb="10" eb="12">
      <t>ギョウム</t>
    </rPh>
    <rPh sb="13" eb="15">
      <t>ツウシン</t>
    </rPh>
    <rPh sb="15" eb="17">
      <t>ジョウキョウ</t>
    </rPh>
    <rPh sb="18" eb="20">
      <t>ハアク</t>
    </rPh>
    <rPh sb="22" eb="23">
      <t>タメ</t>
    </rPh>
    <rPh sb="24" eb="26">
      <t>センヨウ</t>
    </rPh>
    <rPh sb="26" eb="28">
      <t>ガメン</t>
    </rPh>
    <rPh sb="29" eb="30">
      <t>ユウ</t>
    </rPh>
    <phoneticPr fontId="7"/>
  </si>
  <si>
    <t>端末で動作しているサービス（分析装置）一覧が確認できる</t>
    <rPh sb="0" eb="2">
      <t>タンマツ</t>
    </rPh>
    <rPh sb="3" eb="5">
      <t>ドウサ</t>
    </rPh>
    <rPh sb="14" eb="16">
      <t>ブンセキ</t>
    </rPh>
    <rPh sb="16" eb="18">
      <t>ソウチ</t>
    </rPh>
    <rPh sb="19" eb="21">
      <t>イチラン</t>
    </rPh>
    <rPh sb="22" eb="24">
      <t>カクニン</t>
    </rPh>
    <phoneticPr fontId="7"/>
  </si>
  <si>
    <t>サービス（分析装置）停止を検知した場合、ユーザーに通知できる</t>
    <rPh sb="5" eb="7">
      <t>ブンセキ</t>
    </rPh>
    <rPh sb="7" eb="9">
      <t>ソウチ</t>
    </rPh>
    <rPh sb="10" eb="12">
      <t>テイシ</t>
    </rPh>
    <rPh sb="13" eb="15">
      <t>ケンチ</t>
    </rPh>
    <rPh sb="17" eb="19">
      <t>バアイ</t>
    </rPh>
    <rPh sb="25" eb="27">
      <t>ツウチ</t>
    </rPh>
    <phoneticPr fontId="3"/>
  </si>
  <si>
    <t>通信状況および精度管理の実施状況を表示できる</t>
    <rPh sb="0" eb="2">
      <t>ツウシン</t>
    </rPh>
    <rPh sb="2" eb="4">
      <t>ジョウキョウ</t>
    </rPh>
    <rPh sb="7" eb="9">
      <t>セイド</t>
    </rPh>
    <rPh sb="9" eb="11">
      <t>カンリ</t>
    </rPh>
    <rPh sb="12" eb="14">
      <t>ジッシ</t>
    </rPh>
    <rPh sb="14" eb="16">
      <t>ジョウキョウ</t>
    </rPh>
    <rPh sb="17" eb="19">
      <t>ヒョウジ</t>
    </rPh>
    <phoneticPr fontId="7"/>
  </si>
  <si>
    <t>通信状態に異常がある場合、強調表示される</t>
    <rPh sb="0" eb="2">
      <t>ツウシン</t>
    </rPh>
    <rPh sb="2" eb="4">
      <t>ジョウタイ</t>
    </rPh>
    <rPh sb="5" eb="7">
      <t>イジョウ</t>
    </rPh>
    <rPh sb="10" eb="12">
      <t>バアイ</t>
    </rPh>
    <rPh sb="13" eb="15">
      <t>キョウチョウ</t>
    </rPh>
    <rPh sb="15" eb="17">
      <t>ヒョウジ</t>
    </rPh>
    <phoneticPr fontId="7"/>
  </si>
  <si>
    <t>起動している端末、システム起動有無、IPアドレスが表示できる</t>
  </si>
  <si>
    <t>管理端末から任意で他端末のシステム起動、終了、再起動の指示ができる</t>
    <rPh sb="0" eb="2">
      <t>カンリ</t>
    </rPh>
    <rPh sb="2" eb="4">
      <t>タンマツ</t>
    </rPh>
    <rPh sb="6" eb="8">
      <t>ニンイ</t>
    </rPh>
    <rPh sb="9" eb="10">
      <t>ホカ</t>
    </rPh>
    <rPh sb="10" eb="12">
      <t>タンマツ</t>
    </rPh>
    <rPh sb="27" eb="29">
      <t>シジ</t>
    </rPh>
    <phoneticPr fontId="7"/>
  </si>
  <si>
    <t>管理端末から任意で他端末のアプリの開く、閉じる、サービスの開始、終了が指示できる</t>
    <rPh sb="0" eb="2">
      <t>カンリ</t>
    </rPh>
    <rPh sb="2" eb="4">
      <t>タンマツ</t>
    </rPh>
    <rPh sb="6" eb="8">
      <t>ニンイ</t>
    </rPh>
    <rPh sb="9" eb="10">
      <t>ホカ</t>
    </rPh>
    <rPh sb="10" eb="12">
      <t>タンマツ</t>
    </rPh>
    <rPh sb="17" eb="18">
      <t>ヒラ</t>
    </rPh>
    <rPh sb="20" eb="21">
      <t>ト</t>
    </rPh>
    <rPh sb="29" eb="31">
      <t>カイシ</t>
    </rPh>
    <rPh sb="32" eb="34">
      <t>シュウリョウ</t>
    </rPh>
    <rPh sb="35" eb="37">
      <t>シジ</t>
    </rPh>
    <phoneticPr fontId="7"/>
  </si>
  <si>
    <t>保守契約により、専用の電話サポート受付窓口が利用できる</t>
    <rPh sb="8" eb="10">
      <t>センヨウ</t>
    </rPh>
    <rPh sb="11" eb="13">
      <t>デンワ</t>
    </rPh>
    <rPh sb="17" eb="19">
      <t>ウケツケ</t>
    </rPh>
    <rPh sb="19" eb="21">
      <t>マドグチ</t>
    </rPh>
    <rPh sb="22" eb="24">
      <t>リヨウ</t>
    </rPh>
    <phoneticPr fontId="3"/>
  </si>
  <si>
    <t>電話サポート受付窓口は専任体制で設置されており、24時間365日受付ができる</t>
    <rPh sb="0" eb="2">
      <t>デンワ</t>
    </rPh>
    <rPh sb="6" eb="8">
      <t>ウケツケ</t>
    </rPh>
    <rPh sb="8" eb="10">
      <t>マドグチ</t>
    </rPh>
    <rPh sb="11" eb="13">
      <t>センニン</t>
    </rPh>
    <rPh sb="13" eb="15">
      <t>タイセイ</t>
    </rPh>
    <rPh sb="16" eb="18">
      <t>セッチ</t>
    </rPh>
    <phoneticPr fontId="3"/>
  </si>
  <si>
    <t>電話サポートやリモートメンテナンスサービスの対応については平日・営業時間中に実施できる</t>
  </si>
  <si>
    <t>患者単位のカレンダー形式で検査情報（検体検査、細菌検査など）を表示できる</t>
    <rPh sb="0" eb="2">
      <t>カンジャ</t>
    </rPh>
    <rPh sb="2" eb="4">
      <t>タンイ</t>
    </rPh>
    <rPh sb="10" eb="12">
      <t>ケイシキ</t>
    </rPh>
    <rPh sb="13" eb="15">
      <t>ケンサ</t>
    </rPh>
    <rPh sb="15" eb="17">
      <t>ジョウホウ</t>
    </rPh>
    <rPh sb="18" eb="20">
      <t>ケンタイ</t>
    </rPh>
    <rPh sb="20" eb="22">
      <t>ケンサ</t>
    </rPh>
    <rPh sb="23" eb="25">
      <t>サイキン</t>
    </rPh>
    <rPh sb="25" eb="27">
      <t>ケンサ</t>
    </rPh>
    <rPh sb="31" eb="33">
      <t>ヒョウジ</t>
    </rPh>
    <phoneticPr fontId="7"/>
  </si>
  <si>
    <t>システム利用者間のコミュニケーション機能を有する</t>
    <rPh sb="4" eb="6">
      <t>リヨウ</t>
    </rPh>
    <rPh sb="6" eb="7">
      <t>シャ</t>
    </rPh>
    <rPh sb="7" eb="8">
      <t>カン</t>
    </rPh>
    <rPh sb="18" eb="20">
      <t>キノウ</t>
    </rPh>
    <rPh sb="21" eb="22">
      <t>ユウ</t>
    </rPh>
    <phoneticPr fontId="7"/>
  </si>
  <si>
    <t>システム操作補助ツールとしてヘルプ機能を有する</t>
    <rPh sb="4" eb="6">
      <t>ソウサ</t>
    </rPh>
    <rPh sb="6" eb="8">
      <t>ホジョ</t>
    </rPh>
    <rPh sb="17" eb="19">
      <t>キノウ</t>
    </rPh>
    <rPh sb="20" eb="21">
      <t>ユウ</t>
    </rPh>
    <phoneticPr fontId="4"/>
  </si>
  <si>
    <t>検査システム稼動中であってもExcel、Wordなどのソフトが利用できる</t>
    <rPh sb="0" eb="2">
      <t>ケンサ</t>
    </rPh>
    <rPh sb="6" eb="8">
      <t>カドウ</t>
    </rPh>
    <rPh sb="8" eb="9">
      <t>ナカ</t>
    </rPh>
    <rPh sb="31" eb="33">
      <t>リヨウ</t>
    </rPh>
    <phoneticPr fontId="4"/>
  </si>
  <si>
    <t>―</t>
    <phoneticPr fontId="2"/>
  </si>
  <si>
    <t>分析装置との測定結果連携は以下の機能を有する</t>
    <rPh sb="0" eb="1">
      <t>ブン</t>
    </rPh>
    <rPh sb="1" eb="2">
      <t>セキ</t>
    </rPh>
    <rPh sb="2" eb="4">
      <t>ソウチ</t>
    </rPh>
    <rPh sb="6" eb="8">
      <t>ソクテイ</t>
    </rPh>
    <rPh sb="8" eb="10">
      <t>ケッカ</t>
    </rPh>
    <rPh sb="10" eb="12">
      <t>レンケイ</t>
    </rPh>
    <rPh sb="13" eb="15">
      <t>イカ</t>
    </rPh>
    <rPh sb="16" eb="18">
      <t>キノウ</t>
    </rPh>
    <rPh sb="19" eb="20">
      <t>ユウ</t>
    </rPh>
    <phoneticPr fontId="2"/>
  </si>
  <si>
    <t>1-2</t>
  </si>
  <si>
    <t>3-9</t>
  </si>
  <si>
    <t>保守管理</t>
    <rPh sb="0" eb="2">
      <t>ホシュ</t>
    </rPh>
    <rPh sb="2" eb="4">
      <t>カンリ</t>
    </rPh>
    <phoneticPr fontId="2"/>
  </si>
  <si>
    <t>3-10</t>
  </si>
  <si>
    <t>市販のウイルス対策ソフトに対応しているシステムである</t>
  </si>
  <si>
    <t>システム起動時に利用者を認証する機能（ID・パスワード入力）を有する</t>
    <rPh sb="4" eb="6">
      <t>キドウ</t>
    </rPh>
    <rPh sb="6" eb="7">
      <t>ジ</t>
    </rPh>
    <rPh sb="8" eb="10">
      <t>リヨウ</t>
    </rPh>
    <rPh sb="10" eb="11">
      <t>シャ</t>
    </rPh>
    <rPh sb="12" eb="14">
      <t>ニンショウ</t>
    </rPh>
    <rPh sb="16" eb="18">
      <t>キノウ</t>
    </rPh>
    <rPh sb="27" eb="29">
      <t>ニュウリョク</t>
    </rPh>
    <rPh sb="31" eb="32">
      <t>ユウ</t>
    </rPh>
    <phoneticPr fontId="2"/>
  </si>
  <si>
    <t>システムデータの更新情報を操作者情報とともに管理できる（ログ管理）</t>
    <rPh sb="8" eb="10">
      <t>コウシン</t>
    </rPh>
    <rPh sb="10" eb="12">
      <t>ジョウホウ</t>
    </rPh>
    <rPh sb="13" eb="15">
      <t>ソウサ</t>
    </rPh>
    <rPh sb="15" eb="16">
      <t>シャ</t>
    </rPh>
    <rPh sb="16" eb="18">
      <t>ジョウホウ</t>
    </rPh>
    <rPh sb="22" eb="24">
      <t>カンリ</t>
    </rPh>
    <rPh sb="30" eb="32">
      <t>カンリ</t>
    </rPh>
    <phoneticPr fontId="2"/>
  </si>
  <si>
    <t>ログを暗号化し、専用ツールで確認できる</t>
    <rPh sb="3" eb="6">
      <t>アンゴウカ</t>
    </rPh>
    <rPh sb="8" eb="10">
      <t>センヨウ</t>
    </rPh>
    <rPh sb="14" eb="16">
      <t>カクニン</t>
    </rPh>
    <phoneticPr fontId="2"/>
  </si>
  <si>
    <t>ユーザーにより表示可能なメニューを制限できる</t>
    <rPh sb="7" eb="9">
      <t>ヒョウジ</t>
    </rPh>
    <rPh sb="9" eb="11">
      <t>カノウ</t>
    </rPh>
    <rPh sb="17" eb="19">
      <t>セイゲン</t>
    </rPh>
    <phoneticPr fontId="2"/>
  </si>
  <si>
    <t>端末ごとにメニューを切り替えることができる</t>
    <rPh sb="0" eb="2">
      <t>タンマツ</t>
    </rPh>
    <rPh sb="10" eb="11">
      <t>キ</t>
    </rPh>
    <rPh sb="12" eb="13">
      <t>カ</t>
    </rPh>
    <phoneticPr fontId="2"/>
  </si>
  <si>
    <t>職員情報（ログイン設定）を検体検査システムと共有できる</t>
    <rPh sb="0" eb="2">
      <t>ショクイン</t>
    </rPh>
    <rPh sb="2" eb="4">
      <t>ジョウホウ</t>
    </rPh>
    <rPh sb="9" eb="11">
      <t>セッテイ</t>
    </rPh>
    <rPh sb="13" eb="15">
      <t>ケンタイ</t>
    </rPh>
    <rPh sb="15" eb="17">
      <t>ケンサ</t>
    </rPh>
    <rPh sb="22" eb="24">
      <t>キョウユウ</t>
    </rPh>
    <phoneticPr fontId="2"/>
  </si>
  <si>
    <t>検体検査システムと細菌検査システムの画面間で、患者情報などを引き継いで画面遷移できる</t>
    <rPh sb="0" eb="2">
      <t>ケンタイ</t>
    </rPh>
    <rPh sb="2" eb="4">
      <t>ケンサ</t>
    </rPh>
    <rPh sb="9" eb="11">
      <t>サイキン</t>
    </rPh>
    <rPh sb="11" eb="13">
      <t>ケンサ</t>
    </rPh>
    <rPh sb="18" eb="20">
      <t>ガメン</t>
    </rPh>
    <rPh sb="20" eb="21">
      <t>カン</t>
    </rPh>
    <rPh sb="23" eb="25">
      <t>カンジャ</t>
    </rPh>
    <rPh sb="25" eb="27">
      <t>ジョウホウ</t>
    </rPh>
    <rPh sb="30" eb="31">
      <t>ヒ</t>
    </rPh>
    <rPh sb="32" eb="33">
      <t>ツ</t>
    </rPh>
    <rPh sb="35" eb="37">
      <t>ガメン</t>
    </rPh>
    <rPh sb="37" eb="39">
      <t>センイ</t>
    </rPh>
    <phoneticPr fontId="2"/>
  </si>
  <si>
    <t>一覧表示を有する画面では、一覧から遷移する画面を任意に設定でき、ダブルクリックや専用ボタンにより画面遷移できる</t>
    <rPh sb="0" eb="2">
      <t>イチラン</t>
    </rPh>
    <rPh sb="2" eb="4">
      <t>ヒョウジ</t>
    </rPh>
    <rPh sb="5" eb="6">
      <t>ユウ</t>
    </rPh>
    <rPh sb="8" eb="10">
      <t>ガメン</t>
    </rPh>
    <rPh sb="13" eb="15">
      <t>イチラン</t>
    </rPh>
    <rPh sb="17" eb="19">
      <t>センイ</t>
    </rPh>
    <rPh sb="21" eb="23">
      <t>ガメン</t>
    </rPh>
    <rPh sb="24" eb="26">
      <t>ニンイ</t>
    </rPh>
    <rPh sb="27" eb="29">
      <t>セッテイ</t>
    </rPh>
    <rPh sb="40" eb="42">
      <t>センヨウ</t>
    </rPh>
    <rPh sb="48" eb="50">
      <t>ガメン</t>
    </rPh>
    <rPh sb="50" eb="52">
      <t>センイ</t>
    </rPh>
    <phoneticPr fontId="2"/>
  </si>
  <si>
    <t>重要度の高いマスターメンテナンス画面におけるガイド機能を有する</t>
    <rPh sb="0" eb="3">
      <t>ジュウヨウド</t>
    </rPh>
    <rPh sb="4" eb="5">
      <t>タカ</t>
    </rPh>
    <rPh sb="16" eb="18">
      <t>ガメン</t>
    </rPh>
    <rPh sb="25" eb="27">
      <t>キノウ</t>
    </rPh>
    <rPh sb="28" eb="29">
      <t>ユウ</t>
    </rPh>
    <phoneticPr fontId="2"/>
  </si>
  <si>
    <t>編集頻度の高いマスターメンテナンス画面には、登録済みのマスター情報をコピーして追加作成する機能を有する</t>
    <rPh sb="0" eb="2">
      <t>ヘンシュウ</t>
    </rPh>
    <rPh sb="2" eb="4">
      <t>ヒンド</t>
    </rPh>
    <rPh sb="5" eb="6">
      <t>タカ</t>
    </rPh>
    <rPh sb="17" eb="19">
      <t>ガメン</t>
    </rPh>
    <rPh sb="22" eb="24">
      <t>トウロク</t>
    </rPh>
    <rPh sb="24" eb="25">
      <t>スミ</t>
    </rPh>
    <rPh sb="31" eb="33">
      <t>ジョウホウ</t>
    </rPh>
    <rPh sb="39" eb="41">
      <t>ツイカ</t>
    </rPh>
    <rPh sb="41" eb="43">
      <t>サクセイ</t>
    </rPh>
    <rPh sb="45" eb="47">
      <t>キノウ</t>
    </rPh>
    <rPh sb="48" eb="49">
      <t>ユウ</t>
    </rPh>
    <phoneticPr fontId="2"/>
  </si>
  <si>
    <t>マスター、細菌検査データの変更履歴を保存できる</t>
    <rPh sb="5" eb="7">
      <t>サイキン</t>
    </rPh>
    <rPh sb="7" eb="9">
      <t>ケンサ</t>
    </rPh>
    <rPh sb="13" eb="15">
      <t>ヘンコウ</t>
    </rPh>
    <rPh sb="15" eb="17">
      <t>リレキ</t>
    </rPh>
    <rPh sb="18" eb="20">
      <t>ホゾン</t>
    </rPh>
    <phoneticPr fontId="2"/>
  </si>
  <si>
    <t>病院情報システムから取得した任意の患者情報を画面表示できる</t>
    <rPh sb="0" eb="2">
      <t>ビョウイン</t>
    </rPh>
    <rPh sb="2" eb="4">
      <t>ジョウホウ</t>
    </rPh>
    <rPh sb="10" eb="12">
      <t>シュトク</t>
    </rPh>
    <rPh sb="14" eb="16">
      <t>ニンイ</t>
    </rPh>
    <rPh sb="17" eb="19">
      <t>カンジャ</t>
    </rPh>
    <rPh sb="19" eb="21">
      <t>ジョウホウ</t>
    </rPh>
    <rPh sb="22" eb="24">
      <t>ガメン</t>
    </rPh>
    <rPh sb="24" eb="26">
      <t>ヒョウジ</t>
    </rPh>
    <phoneticPr fontId="2"/>
  </si>
  <si>
    <t>コードとして使用可能な文字は以下の通り</t>
    <rPh sb="6" eb="8">
      <t>シヨウ</t>
    </rPh>
    <rPh sb="8" eb="10">
      <t>カノウ</t>
    </rPh>
    <rPh sb="11" eb="13">
      <t>モジ</t>
    </rPh>
    <rPh sb="14" eb="16">
      <t>イカ</t>
    </rPh>
    <rPh sb="17" eb="18">
      <t>トオ</t>
    </rPh>
    <phoneticPr fontId="2"/>
  </si>
  <si>
    <t>病院LANを介してHIS（電子カルテ）から検査オーダ情報を受信できる</t>
    <rPh sb="13" eb="15">
      <t>デンシ</t>
    </rPh>
    <phoneticPr fontId="14"/>
  </si>
  <si>
    <t>検査結果に関わる全ての情報をHIS（電子カルテ）へ送信できる</t>
  </si>
  <si>
    <t>細菌検査の到着情報をHIS（電子カルテ）へ送信できる</t>
    <rPh sb="0" eb="2">
      <t>サイキン</t>
    </rPh>
    <rPh sb="2" eb="4">
      <t>ケンサ</t>
    </rPh>
    <rPh sb="5" eb="7">
      <t>トウチャク</t>
    </rPh>
    <rPh sb="7" eb="9">
      <t>ジョウホウ</t>
    </rPh>
    <rPh sb="14" eb="16">
      <t>デンシ</t>
    </rPh>
    <rPh sb="21" eb="23">
      <t>ソウシン</t>
    </rPh>
    <phoneticPr fontId="2"/>
  </si>
  <si>
    <t>検体検査システムとの検査結果を取得できる、結果値の取得期間においては設定で変更できる（WBC、CRPなどの検査結果）</t>
    <rPh sb="0" eb="2">
      <t>ケンタイ</t>
    </rPh>
    <rPh sb="10" eb="12">
      <t>ケンサ</t>
    </rPh>
    <rPh sb="12" eb="14">
      <t>ケッカ</t>
    </rPh>
    <rPh sb="15" eb="17">
      <t>シュトク</t>
    </rPh>
    <rPh sb="21" eb="23">
      <t>ケッカ</t>
    </rPh>
    <rPh sb="23" eb="24">
      <t>アタイ</t>
    </rPh>
    <rPh sb="25" eb="27">
      <t>シュトク</t>
    </rPh>
    <rPh sb="27" eb="29">
      <t>キカン</t>
    </rPh>
    <rPh sb="34" eb="36">
      <t>セッテイ</t>
    </rPh>
    <rPh sb="37" eb="39">
      <t>ヘンコウ</t>
    </rPh>
    <rPh sb="53" eb="55">
      <t>ケンサ</t>
    </rPh>
    <rPh sb="55" eb="57">
      <t>ケッカ</t>
    </rPh>
    <phoneticPr fontId="14"/>
  </si>
  <si>
    <t>受付入力時、1検体ごとに検査依頼と患者属性情報の登録および訂正ができる</t>
    <rPh sb="0" eb="2">
      <t>ウケツケ</t>
    </rPh>
    <rPh sb="2" eb="5">
      <t>ニュウリョクジ</t>
    </rPh>
    <rPh sb="7" eb="9">
      <t>ケンタイ</t>
    </rPh>
    <rPh sb="12" eb="14">
      <t>ケンサ</t>
    </rPh>
    <rPh sb="14" eb="16">
      <t>イライ</t>
    </rPh>
    <rPh sb="17" eb="19">
      <t>カンジャ</t>
    </rPh>
    <rPh sb="19" eb="21">
      <t>ゾクセイ</t>
    </rPh>
    <rPh sb="21" eb="23">
      <t>ジョウホウ</t>
    </rPh>
    <rPh sb="24" eb="26">
      <t>トウロク</t>
    </rPh>
    <rPh sb="29" eb="31">
      <t>テイセイ</t>
    </rPh>
    <phoneticPr fontId="2"/>
  </si>
  <si>
    <t>受付入力時、検体番号の自動採番ができる</t>
    <rPh sb="0" eb="2">
      <t>ウケツケ</t>
    </rPh>
    <rPh sb="2" eb="5">
      <t>ニュウリョクジ</t>
    </rPh>
    <rPh sb="6" eb="8">
      <t>ケンタイ</t>
    </rPh>
    <rPh sb="8" eb="10">
      <t>バンゴウ</t>
    </rPh>
    <rPh sb="11" eb="13">
      <t>ジドウ</t>
    </rPh>
    <rPh sb="13" eb="15">
      <t>サイバン</t>
    </rPh>
    <phoneticPr fontId="2"/>
  </si>
  <si>
    <t>検体番号発番は、日付および番号で任意指定ができる</t>
    <rPh sb="0" eb="2">
      <t>ケンタイ</t>
    </rPh>
    <rPh sb="2" eb="4">
      <t>バンゴウ</t>
    </rPh>
    <rPh sb="4" eb="6">
      <t>ハツバン</t>
    </rPh>
    <rPh sb="8" eb="10">
      <t>ヒヅケ</t>
    </rPh>
    <rPh sb="13" eb="15">
      <t>バンゴウ</t>
    </rPh>
    <rPh sb="16" eb="18">
      <t>ニンイ</t>
    </rPh>
    <rPh sb="18" eb="20">
      <t>シテイ</t>
    </rPh>
    <phoneticPr fontId="2"/>
  </si>
  <si>
    <t>検体番号は、年通番、月通番、日通番から選択できる</t>
    <rPh sb="0" eb="2">
      <t>ケンタイ</t>
    </rPh>
    <rPh sb="2" eb="4">
      <t>バンゴウ</t>
    </rPh>
    <rPh sb="6" eb="7">
      <t>ネン</t>
    </rPh>
    <rPh sb="7" eb="9">
      <t>ツウバン</t>
    </rPh>
    <rPh sb="10" eb="11">
      <t>ツキ</t>
    </rPh>
    <rPh sb="11" eb="13">
      <t>ツウバン</t>
    </rPh>
    <rPh sb="14" eb="15">
      <t>ヒ</t>
    </rPh>
    <rPh sb="15" eb="17">
      <t>ツウバン</t>
    </rPh>
    <rPh sb="19" eb="21">
      <t>センタク</t>
    </rPh>
    <phoneticPr fontId="2"/>
  </si>
  <si>
    <t>一般細菌、抗酸菌で個別に検体番号の通番方法を選択できる</t>
    <rPh sb="0" eb="2">
      <t>イッパン</t>
    </rPh>
    <rPh sb="2" eb="4">
      <t>サイキン</t>
    </rPh>
    <rPh sb="5" eb="8">
      <t>コウサンキン</t>
    </rPh>
    <rPh sb="9" eb="11">
      <t>コベツ</t>
    </rPh>
    <rPh sb="12" eb="14">
      <t>ケンタイ</t>
    </rPh>
    <rPh sb="14" eb="16">
      <t>バンゴウ</t>
    </rPh>
    <rPh sb="17" eb="19">
      <t>ツウバン</t>
    </rPh>
    <rPh sb="19" eb="21">
      <t>ホウホウ</t>
    </rPh>
    <rPh sb="22" eb="24">
      <t>センタク</t>
    </rPh>
    <phoneticPr fontId="2"/>
  </si>
  <si>
    <t>同一画面で一般細菌、抗酸菌の受付を登録できる</t>
    <rPh sb="0" eb="2">
      <t>ドウイツ</t>
    </rPh>
    <rPh sb="2" eb="4">
      <t>ガメン</t>
    </rPh>
    <rPh sb="5" eb="7">
      <t>イッパン</t>
    </rPh>
    <rPh sb="7" eb="9">
      <t>サイキン</t>
    </rPh>
    <rPh sb="10" eb="13">
      <t>コウサンキン</t>
    </rPh>
    <rPh sb="14" eb="16">
      <t>ウケツケ</t>
    </rPh>
    <rPh sb="17" eb="19">
      <t>トウロク</t>
    </rPh>
    <phoneticPr fontId="2"/>
  </si>
  <si>
    <t>受付入力時、患者番号入力のタイミングで上位システムより患者属性情報を取り込める</t>
    <rPh sb="0" eb="2">
      <t>ウケツケ</t>
    </rPh>
    <rPh sb="2" eb="5">
      <t>ニュウリョクジ</t>
    </rPh>
    <rPh sb="6" eb="8">
      <t>カンジャ</t>
    </rPh>
    <rPh sb="8" eb="10">
      <t>バンゴウ</t>
    </rPh>
    <rPh sb="10" eb="12">
      <t>ニュウリョク</t>
    </rPh>
    <rPh sb="19" eb="21">
      <t>ジョウイ</t>
    </rPh>
    <rPh sb="27" eb="29">
      <t>カンジャ</t>
    </rPh>
    <rPh sb="29" eb="31">
      <t>ゾクセイ</t>
    </rPh>
    <rPh sb="31" eb="33">
      <t>ジョウホウ</t>
    </rPh>
    <rPh sb="34" eb="35">
      <t>ト</t>
    </rPh>
    <rPh sb="36" eb="37">
      <t>コ</t>
    </rPh>
    <phoneticPr fontId="2"/>
  </si>
  <si>
    <t>受付後、患者基礎情報以外の修正ができる</t>
    <rPh sb="0" eb="2">
      <t>ウケツケ</t>
    </rPh>
    <rPh sb="2" eb="3">
      <t>ゴ</t>
    </rPh>
    <rPh sb="4" eb="6">
      <t>カンジャ</t>
    </rPh>
    <rPh sb="6" eb="8">
      <t>キソ</t>
    </rPh>
    <rPh sb="8" eb="10">
      <t>ジョウホウ</t>
    </rPh>
    <rPh sb="10" eb="12">
      <t>イガイ</t>
    </rPh>
    <rPh sb="13" eb="15">
      <t>シュウセイ</t>
    </rPh>
    <phoneticPr fontId="2"/>
  </si>
  <si>
    <t>感染履歴として、特定菌ごとに初回、前回、最新の検出日付を持つことができる</t>
    <rPh sb="0" eb="2">
      <t>カンセン</t>
    </rPh>
    <rPh sb="2" eb="4">
      <t>リレキ</t>
    </rPh>
    <rPh sb="8" eb="10">
      <t>トクテイ</t>
    </rPh>
    <rPh sb="10" eb="11">
      <t>キン</t>
    </rPh>
    <rPh sb="14" eb="16">
      <t>ショカイ</t>
    </rPh>
    <rPh sb="17" eb="19">
      <t>ゼンカイ</t>
    </rPh>
    <rPh sb="20" eb="22">
      <t>サイシン</t>
    </rPh>
    <rPh sb="23" eb="25">
      <t>ケンシュツ</t>
    </rPh>
    <rPh sb="25" eb="27">
      <t>ヒヅケ</t>
    </rPh>
    <rPh sb="28" eb="29">
      <t>モ</t>
    </rPh>
    <phoneticPr fontId="2"/>
  </si>
  <si>
    <t>一般細菌、抗酸菌、迅速検査の到着確認ができる</t>
    <rPh sb="0" eb="2">
      <t>イッパン</t>
    </rPh>
    <rPh sb="2" eb="4">
      <t>サイキン</t>
    </rPh>
    <rPh sb="5" eb="8">
      <t>コウサンキン</t>
    </rPh>
    <rPh sb="9" eb="11">
      <t>ジンソク</t>
    </rPh>
    <rPh sb="11" eb="13">
      <t>ケンサ</t>
    </rPh>
    <rPh sb="14" eb="16">
      <t>トウチャク</t>
    </rPh>
    <rPh sb="16" eb="18">
      <t>カクニン</t>
    </rPh>
    <phoneticPr fontId="2"/>
  </si>
  <si>
    <t>病院情報システムの1件の依頼から一般細菌と抗酸菌の受発番号を別々に発番できる</t>
    <rPh sb="0" eb="2">
      <t>ビョウイン</t>
    </rPh>
    <rPh sb="2" eb="4">
      <t>ジョウホウ</t>
    </rPh>
    <rPh sb="10" eb="11">
      <t>ケン</t>
    </rPh>
    <rPh sb="12" eb="14">
      <t>イライ</t>
    </rPh>
    <rPh sb="16" eb="18">
      <t>イッパン</t>
    </rPh>
    <rPh sb="18" eb="20">
      <t>サイキン</t>
    </rPh>
    <rPh sb="21" eb="24">
      <t>コウサンキン</t>
    </rPh>
    <rPh sb="25" eb="26">
      <t>ジュ</t>
    </rPh>
    <rPh sb="26" eb="27">
      <t>ハツ</t>
    </rPh>
    <rPh sb="27" eb="29">
      <t>バンゴウ</t>
    </rPh>
    <rPh sb="30" eb="32">
      <t>ベツベツ</t>
    </rPh>
    <rPh sb="33" eb="35">
      <t>ハツバン</t>
    </rPh>
    <phoneticPr fontId="2"/>
  </si>
  <si>
    <t>到着時にラベルの出力ができる</t>
    <rPh sb="0" eb="2">
      <t>トウチャク</t>
    </rPh>
    <rPh sb="2" eb="3">
      <t>ジ</t>
    </rPh>
    <rPh sb="8" eb="10">
      <t>シュツリョク</t>
    </rPh>
    <phoneticPr fontId="2"/>
  </si>
  <si>
    <t>到着時にワークシートの発行ができる</t>
    <rPh sb="0" eb="2">
      <t>トウチャク</t>
    </rPh>
    <rPh sb="2" eb="3">
      <t>ジ</t>
    </rPh>
    <rPh sb="11" eb="13">
      <t>ハッコウ</t>
    </rPh>
    <phoneticPr fontId="2"/>
  </si>
  <si>
    <t>到着確認を実施した検体の依頼詳細情報を画面に表示できる</t>
    <rPh sb="0" eb="2">
      <t>トウチャク</t>
    </rPh>
    <rPh sb="2" eb="4">
      <t>カクニン</t>
    </rPh>
    <rPh sb="5" eb="7">
      <t>ジッシ</t>
    </rPh>
    <rPh sb="9" eb="11">
      <t>ケンタイ</t>
    </rPh>
    <rPh sb="12" eb="14">
      <t>イライ</t>
    </rPh>
    <rPh sb="14" eb="16">
      <t>ショウサイ</t>
    </rPh>
    <rPh sb="16" eb="18">
      <t>ジョウホウ</t>
    </rPh>
    <rPh sb="19" eb="21">
      <t>ガメン</t>
    </rPh>
    <rPh sb="22" eb="24">
      <t>ヒョウジ</t>
    </rPh>
    <phoneticPr fontId="2"/>
  </si>
  <si>
    <t>前回値情報の表示ができる</t>
    <rPh sb="0" eb="2">
      <t>ゼンカイ</t>
    </rPh>
    <rPh sb="2" eb="3">
      <t>チ</t>
    </rPh>
    <rPh sb="3" eb="5">
      <t>ジョウホウ</t>
    </rPh>
    <rPh sb="6" eb="8">
      <t>ヒョウジ</t>
    </rPh>
    <phoneticPr fontId="2"/>
  </si>
  <si>
    <t>到着確認せずに検体の受け取りのみを記録、一覧表示できる</t>
    <rPh sb="0" eb="2">
      <t>トウチャク</t>
    </rPh>
    <rPh sb="2" eb="4">
      <t>カクニン</t>
    </rPh>
    <rPh sb="7" eb="9">
      <t>ケンタイ</t>
    </rPh>
    <rPh sb="10" eb="11">
      <t>ウ</t>
    </rPh>
    <rPh sb="12" eb="13">
      <t>ト</t>
    </rPh>
    <rPh sb="17" eb="19">
      <t>キロク</t>
    </rPh>
    <rPh sb="20" eb="22">
      <t>イチラン</t>
    </rPh>
    <rPh sb="22" eb="24">
      <t>ヒョウジ</t>
    </rPh>
    <phoneticPr fontId="2"/>
  </si>
  <si>
    <t>到着時、他部門の検体を受け付けないようチェックができる</t>
    <rPh sb="0" eb="2">
      <t>トウチャク</t>
    </rPh>
    <rPh sb="2" eb="3">
      <t>ジ</t>
    </rPh>
    <rPh sb="4" eb="7">
      <t>タブモン</t>
    </rPh>
    <rPh sb="8" eb="10">
      <t>ケンタイ</t>
    </rPh>
    <rPh sb="11" eb="12">
      <t>ウ</t>
    </rPh>
    <rPh sb="13" eb="14">
      <t>ツ</t>
    </rPh>
    <phoneticPr fontId="2"/>
  </si>
  <si>
    <t>培地ラベルの再発行ができる</t>
    <rPh sb="0" eb="2">
      <t>バイチ</t>
    </rPh>
    <rPh sb="6" eb="9">
      <t>サイハッコウ</t>
    </rPh>
    <phoneticPr fontId="2"/>
  </si>
  <si>
    <t>各種条件（受付日範囲、受発番号範囲、材料グループ）により印刷ができる</t>
    <rPh sb="0" eb="2">
      <t>カクシュ</t>
    </rPh>
    <rPh sb="2" eb="4">
      <t>ジョウケン</t>
    </rPh>
    <rPh sb="5" eb="8">
      <t>ウケツケビ</t>
    </rPh>
    <rPh sb="8" eb="10">
      <t>ハンイ</t>
    </rPh>
    <rPh sb="11" eb="12">
      <t>ジュ</t>
    </rPh>
    <rPh sb="12" eb="13">
      <t>ハツ</t>
    </rPh>
    <rPh sb="13" eb="15">
      <t>バンゴウ</t>
    </rPh>
    <rPh sb="15" eb="17">
      <t>ハンイ</t>
    </rPh>
    <rPh sb="18" eb="20">
      <t>ザイリョウ</t>
    </rPh>
    <rPh sb="28" eb="30">
      <t>インサツ</t>
    </rPh>
    <phoneticPr fontId="2"/>
  </si>
  <si>
    <t>抗酸菌は固形培地、液体培地の培養結果を入力できる</t>
    <rPh sb="0" eb="3">
      <t>コウサンキン</t>
    </rPh>
    <rPh sb="4" eb="6">
      <t>コケイ</t>
    </rPh>
    <rPh sb="6" eb="8">
      <t>バイチ</t>
    </rPh>
    <rPh sb="9" eb="11">
      <t>エキタイ</t>
    </rPh>
    <rPh sb="11" eb="13">
      <t>バイチ</t>
    </rPh>
    <rPh sb="14" eb="16">
      <t>バイヨウ</t>
    </rPh>
    <rPh sb="16" eb="18">
      <t>ケッカ</t>
    </rPh>
    <rPh sb="19" eb="21">
      <t>ニュウリョク</t>
    </rPh>
    <phoneticPr fontId="2"/>
  </si>
  <si>
    <t>前回値は材料または材料グループでの絞り込み表示ができる</t>
    <rPh sb="0" eb="2">
      <t>ゼンカイ</t>
    </rPh>
    <rPh sb="2" eb="3">
      <t>チ</t>
    </rPh>
    <rPh sb="4" eb="6">
      <t>ザイリョウ</t>
    </rPh>
    <rPh sb="9" eb="11">
      <t>ザイリョウ</t>
    </rPh>
    <rPh sb="17" eb="18">
      <t>シボ</t>
    </rPh>
    <rPh sb="19" eb="20">
      <t>コ</t>
    </rPh>
    <rPh sb="21" eb="23">
      <t>ヒョウジ</t>
    </rPh>
    <phoneticPr fontId="2"/>
  </si>
  <si>
    <t>1検体あたり30菌株の結果を登録できる</t>
    <rPh sb="1" eb="3">
      <t>ケンタイ</t>
    </rPh>
    <rPh sb="8" eb="10">
      <t>キンカブ</t>
    </rPh>
    <rPh sb="11" eb="13">
      <t>ケッカ</t>
    </rPh>
    <rPh sb="14" eb="16">
      <t>トウロク</t>
    </rPh>
    <phoneticPr fontId="2"/>
  </si>
  <si>
    <t>1菌株あたり99薬剤の結果を登録できる</t>
    <rPh sb="1" eb="3">
      <t>キンカブ</t>
    </rPh>
    <rPh sb="8" eb="10">
      <t>ヤクザイ</t>
    </rPh>
    <rPh sb="11" eb="13">
      <t>ケッカ</t>
    </rPh>
    <rPh sb="14" eb="16">
      <t>トウロク</t>
    </rPh>
    <phoneticPr fontId="2"/>
  </si>
  <si>
    <t>同定、薬剤感受性結果の入力内容により、警告菌チェック（警告、耐性、異常、注意など）ができる</t>
    <rPh sb="0" eb="2">
      <t>ドウテイ</t>
    </rPh>
    <rPh sb="3" eb="5">
      <t>ヤクザイ</t>
    </rPh>
    <rPh sb="5" eb="8">
      <t>カンジュセイ</t>
    </rPh>
    <rPh sb="8" eb="10">
      <t>ケッカ</t>
    </rPh>
    <rPh sb="11" eb="13">
      <t>ニュウリョク</t>
    </rPh>
    <rPh sb="13" eb="15">
      <t>ナイヨウ</t>
    </rPh>
    <rPh sb="19" eb="21">
      <t>ケイコク</t>
    </rPh>
    <rPh sb="21" eb="22">
      <t>キン</t>
    </rPh>
    <rPh sb="27" eb="29">
      <t>ケイコク</t>
    </rPh>
    <rPh sb="30" eb="32">
      <t>タイセイ</t>
    </rPh>
    <rPh sb="33" eb="35">
      <t>イジョウ</t>
    </rPh>
    <rPh sb="36" eb="38">
      <t>チュウイ</t>
    </rPh>
    <phoneticPr fontId="2"/>
  </si>
  <si>
    <t>血液培養の経過状況を指定のタイミングで登録、HISへ送信できる</t>
  </si>
  <si>
    <t>検体検査システムと連携し、細菌検査以外の検査結果値を表示できる</t>
    <rPh sb="0" eb="2">
      <t>ケンタイ</t>
    </rPh>
    <rPh sb="2" eb="4">
      <t>ケンサ</t>
    </rPh>
    <rPh sb="9" eb="11">
      <t>レンケイ</t>
    </rPh>
    <rPh sb="13" eb="15">
      <t>サイキン</t>
    </rPh>
    <rPh sb="15" eb="17">
      <t>ケンサ</t>
    </rPh>
    <rPh sb="17" eb="19">
      <t>イガイ</t>
    </rPh>
    <rPh sb="20" eb="22">
      <t>ケンサ</t>
    </rPh>
    <rPh sb="22" eb="24">
      <t>ケッカ</t>
    </rPh>
    <rPh sb="24" eb="25">
      <t>チ</t>
    </rPh>
    <rPh sb="26" eb="28">
      <t>ヒョウジ</t>
    </rPh>
    <phoneticPr fontId="2"/>
  </si>
  <si>
    <t>分析装置と依頼項目、測定結果を送受信できる</t>
  </si>
  <si>
    <t>使用試薬（薬剤パネルなど）の変更は、マスター入力により対応できる</t>
  </si>
  <si>
    <t>血液培養装置、抗酸菌培養装置から結果を受診した場合、自動でHISに報告できる</t>
    <rPh sb="0" eb="2">
      <t>ケツエキ</t>
    </rPh>
    <rPh sb="2" eb="4">
      <t>バイヨウ</t>
    </rPh>
    <rPh sb="4" eb="6">
      <t>ソウチ</t>
    </rPh>
    <rPh sb="7" eb="10">
      <t>コウサンキン</t>
    </rPh>
    <rPh sb="10" eb="12">
      <t>バイヨウ</t>
    </rPh>
    <rPh sb="12" eb="14">
      <t>ソウチ</t>
    </rPh>
    <rPh sb="16" eb="18">
      <t>ケッカ</t>
    </rPh>
    <rPh sb="19" eb="21">
      <t>ジュシン</t>
    </rPh>
    <rPh sb="23" eb="25">
      <t>バアイ</t>
    </rPh>
    <rPh sb="26" eb="28">
      <t>ジドウ</t>
    </rPh>
    <rPh sb="33" eb="35">
      <t>ホウコク</t>
    </rPh>
    <phoneticPr fontId="4"/>
  </si>
  <si>
    <t>画像登録されている対象を一覧表示できる</t>
    <rPh sb="0" eb="2">
      <t>ガゾウ</t>
    </rPh>
    <rPh sb="2" eb="4">
      <t>トウロク</t>
    </rPh>
    <rPh sb="9" eb="11">
      <t>タイショウ</t>
    </rPh>
    <rPh sb="12" eb="14">
      <t>イチラン</t>
    </rPh>
    <rPh sb="14" eb="16">
      <t>ヒョウジ</t>
    </rPh>
    <phoneticPr fontId="2"/>
  </si>
  <si>
    <t>画像にコメントを付加できる</t>
    <rPh sb="0" eb="2">
      <t>ガゾウ</t>
    </rPh>
    <rPh sb="8" eb="10">
      <t>フカ</t>
    </rPh>
    <phoneticPr fontId="2"/>
  </si>
  <si>
    <t>画像ごとに登録したコメントで画像を検索できる</t>
    <rPh sb="0" eb="2">
      <t>ガゾウ</t>
    </rPh>
    <rPh sb="5" eb="7">
      <t>トウロク</t>
    </rPh>
    <rPh sb="14" eb="16">
      <t>ガゾウ</t>
    </rPh>
    <rPh sb="17" eb="19">
      <t>ケンサク</t>
    </rPh>
    <phoneticPr fontId="2"/>
  </si>
  <si>
    <t>画像に矢印や文字などを付加して保存できる</t>
    <rPh sb="0" eb="2">
      <t>ガゾウ</t>
    </rPh>
    <rPh sb="3" eb="5">
      <t>ヤジルシ</t>
    </rPh>
    <rPh sb="6" eb="8">
      <t>モジ</t>
    </rPh>
    <rPh sb="11" eb="13">
      <t>フカ</t>
    </rPh>
    <rPh sb="15" eb="17">
      <t>ホゾン</t>
    </rPh>
    <phoneticPr fontId="2"/>
  </si>
  <si>
    <t>報告書の出力管理ができる</t>
  </si>
  <si>
    <t>検査終了後の特定情報を一覧帳票に出力できる</t>
  </si>
  <si>
    <t>医事会計追加検査一覧を出力できる</t>
  </si>
  <si>
    <t>感染対策提出用の特定菌検出一覧を出力できる</t>
  </si>
  <si>
    <t>ドライプレートについてもQC検体の結果を入力可能である</t>
  </si>
  <si>
    <t>培地についても精度管理が可能である</t>
  </si>
  <si>
    <t>追加会計リストのレイアウトを任意に変更できる</t>
    <rPh sb="0" eb="2">
      <t>ツイカ</t>
    </rPh>
    <rPh sb="2" eb="4">
      <t>カイケイ</t>
    </rPh>
    <rPh sb="14" eb="16">
      <t>ニンイ</t>
    </rPh>
    <rPh sb="17" eb="19">
      <t>ヘンコウ</t>
    </rPh>
    <phoneticPr fontId="2"/>
  </si>
  <si>
    <t>保守契約により、年に１回のハードウェア診断の対応ができる</t>
    <rPh sb="0" eb="2">
      <t>ホシュ</t>
    </rPh>
    <rPh sb="2" eb="4">
      <t>ケイヤク</t>
    </rPh>
    <rPh sb="8" eb="9">
      <t>ネン</t>
    </rPh>
    <rPh sb="11" eb="12">
      <t>カイ</t>
    </rPh>
    <rPh sb="19" eb="21">
      <t>シンダン</t>
    </rPh>
    <rPh sb="22" eb="24">
      <t>タイオウ</t>
    </rPh>
    <phoneticPr fontId="4"/>
  </si>
  <si>
    <t>専用の電話サポート受付窓口は専任体制で365日24時間受付ができる</t>
    <rPh sb="0" eb="2">
      <t>センヨウ</t>
    </rPh>
    <rPh sb="3" eb="5">
      <t>デンワ</t>
    </rPh>
    <rPh sb="9" eb="11">
      <t>ウケツケ</t>
    </rPh>
    <rPh sb="11" eb="13">
      <t>マドグチ</t>
    </rPh>
    <rPh sb="14" eb="16">
      <t>センニン</t>
    </rPh>
    <rPh sb="16" eb="18">
      <t>タイセイ</t>
    </rPh>
    <rPh sb="22" eb="23">
      <t>ニチ</t>
    </rPh>
    <rPh sb="25" eb="27">
      <t>ジカン</t>
    </rPh>
    <rPh sb="27" eb="29">
      <t>ウケツケ</t>
    </rPh>
    <phoneticPr fontId="4"/>
  </si>
  <si>
    <t>専用の電話サポート窓口が専任体制で設置されており、平日・営業時間中のサポートやリモートメンテナンスサービスが受けられる</t>
    <rPh sb="0" eb="2">
      <t>センヨウ</t>
    </rPh>
    <rPh sb="3" eb="5">
      <t>デンワ</t>
    </rPh>
    <rPh sb="9" eb="11">
      <t>マドグチ</t>
    </rPh>
    <rPh sb="12" eb="14">
      <t>センニン</t>
    </rPh>
    <rPh sb="14" eb="16">
      <t>タイセイ</t>
    </rPh>
    <rPh sb="17" eb="19">
      <t>セッチ</t>
    </rPh>
    <rPh sb="25" eb="27">
      <t>ヘイジツ</t>
    </rPh>
    <rPh sb="28" eb="30">
      <t>エイギョウ</t>
    </rPh>
    <rPh sb="30" eb="33">
      <t>ジカンチュウ</t>
    </rPh>
    <rPh sb="54" eb="55">
      <t>ウ</t>
    </rPh>
    <phoneticPr fontId="4"/>
  </si>
  <si>
    <t>電話サポート窓口での受付についてはすべて履歴管理を行い、必要に応じて速やかに対応履歴一覧を提示できる</t>
    <rPh sb="0" eb="2">
      <t>デンワ</t>
    </rPh>
    <phoneticPr fontId="4"/>
  </si>
  <si>
    <t>各画面でHelpを参照できる</t>
    <rPh sb="0" eb="3">
      <t>カクガメン</t>
    </rPh>
    <rPh sb="9" eb="11">
      <t>サンショウ</t>
    </rPh>
    <phoneticPr fontId="2"/>
  </si>
  <si>
    <t>二次元ハンディターミナルを利用し、発注・出庫・棚卸などの処理ができる</t>
    <rPh sb="28" eb="30">
      <t>ショリ</t>
    </rPh>
    <phoneticPr fontId="2"/>
  </si>
  <si>
    <t>各部門PCにて、発注・出庫・棚卸などの処理ができる</t>
    <rPh sb="0" eb="3">
      <t>カクブモン</t>
    </rPh>
    <phoneticPr fontId="2"/>
  </si>
  <si>
    <t>品目マスターには以下情報を登録できる</t>
  </si>
  <si>
    <t>部門ごとにマスター情報をインポート/エクスポートできる</t>
  </si>
  <si>
    <t>仕入先、発注規格、発注入数、発注単位、標準価格、発注単価、適用開始年月日、適用終了年月日を修正できる</t>
  </si>
  <si>
    <t>対象として品目に対して、仕入先と適用開始年月日を一括入力できる</t>
  </si>
  <si>
    <t>編集対象リストをファイル（Excel）出力できる</t>
  </si>
  <si>
    <t>編集対象ファイル（Excel）を取り込み、マスターに反映できる</t>
  </si>
  <si>
    <t>編集対象リストを印刷できる</t>
  </si>
  <si>
    <t>カレンダーの各日付を選択し、詳細情報を表示できる</t>
  </si>
  <si>
    <t>使用期限切迫品、または開封後使用期限切迫品一覧を表示できる</t>
  </si>
  <si>
    <t>いずれも検索条件（本日から、1週間または2週間または4週間経過）を指定でき、検索できる</t>
  </si>
  <si>
    <t>表示された品目が使用中かどうか表示できる</t>
  </si>
  <si>
    <t>納期遅延一覧を表示できる</t>
  </si>
  <si>
    <t>発注申請状況一覧を表示できる</t>
  </si>
  <si>
    <t>発注状況一覧を表示できる</t>
  </si>
  <si>
    <t>発注申請を新規登録できる</t>
  </si>
  <si>
    <t>発注申請品目を変更、削除できる</t>
  </si>
  <si>
    <t>発注品目は検索条件（品目管理部門、品目区分、品目コード、品目名）を指定でき、検索できる</t>
  </si>
  <si>
    <t>発注申請数を入力できる</t>
  </si>
  <si>
    <t>発注申請一覧表の印刷ができる</t>
  </si>
  <si>
    <t>バーコード読み込みで品目を選択できる</t>
  </si>
  <si>
    <t>発注申請データから発注を新規登録できる</t>
    <rPh sb="9" eb="11">
      <t>ハッチュウ</t>
    </rPh>
    <rPh sb="12" eb="14">
      <t>シンキ</t>
    </rPh>
    <rPh sb="14" eb="16">
      <t>トウロク</t>
    </rPh>
    <phoneticPr fontId="2"/>
  </si>
  <si>
    <t>発注申請データは検索条件（発注申請部門、品目区分）を指定でき、検索できる</t>
  </si>
  <si>
    <t>発注書を印刷できる</t>
  </si>
  <si>
    <t>システムで発番したバーコードラベルを印刷できる。バーコードラベルは、A4ラベル用紙またはラベルプリンターから出力ができる</t>
  </si>
  <si>
    <t>GS1-128バーコード（二次元と複数行も可）、システムから出力したバーコード、GTIN-13バーコードを利用し、入庫ができる
GS1-128バーコードを使用した場合、使用期限、ロット番号が同時に登録できる</t>
  </si>
  <si>
    <t>GS1-128バーコード以外で入庫した場合、ロット番号と使用期限は手入力できる</t>
  </si>
  <si>
    <t>棚卸指示中の場合、入庫が行えないようロックをかけることができる</t>
  </si>
  <si>
    <t>危険物の品目が判別できる</t>
  </si>
  <si>
    <t>GS1-128バーコード（二次元と複数行も可）、システムから出力したバーコード、GTIN-13バーコードを利用し、出庫ができる</t>
  </si>
  <si>
    <t>入庫情報を検索条件(品目管理部門、品目区分、品目コード、品目名）を指定して検索し、入庫情報から品目を選択して出庫できる</t>
  </si>
  <si>
    <t>毒劇物に設定された品目の場合、担当者マスターで毒劇物出庫権限があるログイン者のみ出庫できる
また、毒劇物出庫時に責任者、持出/持込者、出庫先の入力ができる</t>
  </si>
  <si>
    <t>棚卸指示中の場合、出庫、戻入、廃棄が行えないようロックをかけることができる</t>
  </si>
  <si>
    <t>対象とするロケーションをチェックし、棚卸指示を実行できる</t>
  </si>
  <si>
    <t>棚卸指示中は入庫、出庫、在庫移動が行えないようロックをかけることができる</t>
  </si>
  <si>
    <t>棚卸指示書の印刷ができる</t>
  </si>
  <si>
    <t>棚卸番号を入力すると該当する棚卸指示が表示され、棚卸結果（棚卸在庫数）を入力できる</t>
  </si>
  <si>
    <t>要発注品目を検索できる</t>
  </si>
  <si>
    <t>発注申請状況情報をリスト表示できる</t>
  </si>
  <si>
    <t>発注状況情報をリスト表示できる</t>
  </si>
  <si>
    <t>納期遅延情報をリスト表示できる</t>
  </si>
  <si>
    <t>入庫状況情報をリスト表示できる</t>
  </si>
  <si>
    <t>出庫状況情報をリスト表示できる</t>
  </si>
  <si>
    <t>検索条件（品目管理部門、品目区分、品目コード、品目名、在庫ありのみ表示または在庫0でも表示または品目管理除外品も表示の指定、毒劇物のみの表示の指定、ロット単位の表示の指定など）を指定し、選択した品目の現況詳細（発注情報と在庫情報）、日別履歴（対象期間の入出庫、棚卸、廃棄、在庫残などの処理歴）、月別履歴（対象期間の月ごとの発注数、入庫数、出庫数、棚卸差異数、廃棄数、月末在庫数の数量または金額）をリスト表示できる
また、月別履歴はX軸を年月、Y軸を値とした、発注数、入庫数、出庫数、廃棄数、月末在庫数の折れ線グラフが表示できる</t>
  </si>
  <si>
    <t>棚卸番号または棚卸実施期間を指定し、棚卸結果情報をリスト表示できる
このとき、棚卸差異数ゼロのものは表示しないこともできる</t>
  </si>
  <si>
    <t>検索条件（品目管理部門、品目区分、検索日数（任意の日数または1週間、2週間、4週間のいずれか、出庫済みのみ抽出のチェック）を指定し、使用期限切迫品情報をリスト表示できる</t>
  </si>
  <si>
    <t>ABCランクの構成比率のグラフを表示できる</t>
  </si>
  <si>
    <t>品目ごとまたは分析装置ごとまたはロケーションごとの試薬管理台帳の出力ができる</t>
  </si>
  <si>
    <t>リストの表示内容をファイル(Excel)出力できる</t>
  </si>
  <si>
    <t>リストの表示内容を印刷できる</t>
  </si>
  <si>
    <t>品目ごとに毒劇物の出納記録台帳、および払出記録台帳の出力ができる</t>
  </si>
  <si>
    <t>内容量で管理する液体品目の場合、在庫数は「(未使用)本 (残量)ml」のように表示できる</t>
  </si>
  <si>
    <t>画像結果入力</t>
    <rPh sb="0" eb="2">
      <t>ガゾウ</t>
    </rPh>
    <rPh sb="2" eb="4">
      <t>ケッカ</t>
    </rPh>
    <rPh sb="4" eb="6">
      <t>ニュウリョク</t>
    </rPh>
    <phoneticPr fontId="2"/>
  </si>
  <si>
    <t>リアルタイムデータチェック</t>
  </si>
  <si>
    <t>一連の検査業務における各工程の作業記録をシステムでログ管理できる（ユーザーID、作業項目、開始・終了時刻、作業端末、患者IDなど）</t>
    <phoneticPr fontId="2"/>
  </si>
  <si>
    <t>　・検査依頼情報を受信できる</t>
    <phoneticPr fontId="2"/>
  </si>
  <si>
    <t>新規依頼作成にて患者ID入力時、同一日で検査依頼が存在する場合、メッセージが表示され、既存検査依頼の受付番号、受付項目がすべて表示できる</t>
    <rPh sb="0" eb="2">
      <t>シンキ</t>
    </rPh>
    <rPh sb="2" eb="4">
      <t>イライ</t>
    </rPh>
    <rPh sb="4" eb="6">
      <t>サクセイ</t>
    </rPh>
    <rPh sb="8" eb="10">
      <t>カンジャ</t>
    </rPh>
    <rPh sb="12" eb="14">
      <t>ニュウリョク</t>
    </rPh>
    <rPh sb="14" eb="15">
      <t>ジ</t>
    </rPh>
    <rPh sb="16" eb="18">
      <t>ドウイツ</t>
    </rPh>
    <rPh sb="18" eb="19">
      <t>ヒ</t>
    </rPh>
    <rPh sb="20" eb="22">
      <t>ケンサ</t>
    </rPh>
    <rPh sb="22" eb="24">
      <t>イライ</t>
    </rPh>
    <rPh sb="25" eb="27">
      <t>ソンザイ</t>
    </rPh>
    <rPh sb="29" eb="31">
      <t>バアイ</t>
    </rPh>
    <rPh sb="38" eb="40">
      <t>ヒョウジ</t>
    </rPh>
    <rPh sb="43" eb="45">
      <t>キゾン</t>
    </rPh>
    <rPh sb="45" eb="47">
      <t>ケンサ</t>
    </rPh>
    <rPh sb="47" eb="49">
      <t>イライ</t>
    </rPh>
    <rPh sb="50" eb="52">
      <t>ウケツケ</t>
    </rPh>
    <rPh sb="52" eb="54">
      <t>バンゴウ</t>
    </rPh>
    <rPh sb="55" eb="57">
      <t>ウケツケ</t>
    </rPh>
    <rPh sb="57" eb="59">
      <t>コウモク</t>
    </rPh>
    <rPh sb="63" eb="65">
      <t>ヒョウジ</t>
    </rPh>
    <phoneticPr fontId="2"/>
  </si>
  <si>
    <t>検査結果をもとに以下の関連している患者属性情報が更新される</t>
    <phoneticPr fontId="2"/>
  </si>
  <si>
    <t>　・血液型、感染症の有無</t>
    <phoneticPr fontId="2"/>
  </si>
  <si>
    <t>　・検体到着確認実施報告をHISへ送信できる</t>
    <phoneticPr fontId="2"/>
  </si>
  <si>
    <t>　・検査依頼情報からの指定材料変更指示に対応できる</t>
    <phoneticPr fontId="2"/>
  </si>
  <si>
    <t>　・検査結果情報をHISへ送信できる</t>
    <phoneticPr fontId="2"/>
  </si>
  <si>
    <t>　・依頼コメントがHISから受信できる（コード形式またはフリー形式）</t>
    <rPh sb="2" eb="4">
      <t>イライ</t>
    </rPh>
    <rPh sb="14" eb="16">
      <t>ジュシン</t>
    </rPh>
    <rPh sb="23" eb="25">
      <t>ケイシキ</t>
    </rPh>
    <rPh sb="31" eb="33">
      <t>ケイシキ</t>
    </rPh>
    <phoneticPr fontId="2"/>
  </si>
  <si>
    <t>　・報告コメントを依頼単位、検体単位、結果単位にHISに送信できる（コード形式またはフリー形式）</t>
    <rPh sb="2" eb="4">
      <t>ホウコク</t>
    </rPh>
    <rPh sb="9" eb="11">
      <t>イライ</t>
    </rPh>
    <rPh sb="11" eb="13">
      <t>タンイ</t>
    </rPh>
    <rPh sb="14" eb="16">
      <t>ケンタイ</t>
    </rPh>
    <rPh sb="16" eb="18">
      <t>タンイ</t>
    </rPh>
    <rPh sb="19" eb="21">
      <t>ケッカ</t>
    </rPh>
    <rPh sb="21" eb="23">
      <t>タンイ</t>
    </rPh>
    <rPh sb="28" eb="30">
      <t>ソウシン</t>
    </rPh>
    <rPh sb="37" eb="39">
      <t>ケイシキ</t>
    </rPh>
    <rPh sb="45" eb="47">
      <t>ケイシキ</t>
    </rPh>
    <phoneticPr fontId="2"/>
  </si>
  <si>
    <t>　・画像や文書などPDF情報をHISに送信できる</t>
    <rPh sb="2" eb="4">
      <t>ガゾウ</t>
    </rPh>
    <rPh sb="5" eb="7">
      <t>ブンショ</t>
    </rPh>
    <rPh sb="12" eb="14">
      <t>ジョウホウ</t>
    </rPh>
    <rPh sb="19" eb="21">
      <t>ソウシン</t>
    </rPh>
    <phoneticPr fontId="2"/>
  </si>
  <si>
    <t>　・生化学自動分析装置</t>
    <rPh sb="2" eb="5">
      <t>セイカガク</t>
    </rPh>
    <rPh sb="5" eb="7">
      <t>ジドウ</t>
    </rPh>
    <rPh sb="7" eb="9">
      <t>ブンセキ</t>
    </rPh>
    <rPh sb="9" eb="11">
      <t>ソウチ</t>
    </rPh>
    <phoneticPr fontId="2"/>
  </si>
  <si>
    <t>　・免疫血清分析装置</t>
    <phoneticPr fontId="2"/>
  </si>
  <si>
    <t>　・血液ガス分析装置</t>
    <phoneticPr fontId="2"/>
  </si>
  <si>
    <t>　・グリコヘモグロビン分析装置</t>
    <phoneticPr fontId="2"/>
  </si>
  <si>
    <t>　・自動血球分析装置</t>
    <phoneticPr fontId="2"/>
  </si>
  <si>
    <t>　・血液搬送システム</t>
    <phoneticPr fontId="2"/>
  </si>
  <si>
    <t>　・自動塗抹染色装置</t>
    <phoneticPr fontId="2"/>
  </si>
  <si>
    <t>　・全自動凝固分析装置</t>
    <phoneticPr fontId="2"/>
  </si>
  <si>
    <t>　・赤血球沈降速度計</t>
    <rPh sb="2" eb="5">
      <t>セッケッキュウ</t>
    </rPh>
    <rPh sb="5" eb="7">
      <t>チンコウ</t>
    </rPh>
    <rPh sb="7" eb="10">
      <t>ソクドケイ</t>
    </rPh>
    <phoneticPr fontId="2"/>
  </si>
  <si>
    <t>　・尿定性分析装置</t>
    <phoneticPr fontId="2"/>
  </si>
  <si>
    <t>　・尿中有形成分分析装置</t>
    <phoneticPr fontId="2"/>
  </si>
  <si>
    <t>　・便潜血分析装置</t>
    <phoneticPr fontId="2"/>
  </si>
  <si>
    <t>　・分析前工程統合管理モジュール</t>
    <phoneticPr fontId="2"/>
  </si>
  <si>
    <t>　・検体前処理装置</t>
    <phoneticPr fontId="2"/>
  </si>
  <si>
    <t>　・採血管準備システム</t>
    <rPh sb="2" eb="5">
      <t>サイケツカン</t>
    </rPh>
    <rPh sb="5" eb="7">
      <t>ジュンビ</t>
    </rPh>
    <phoneticPr fontId="2"/>
  </si>
  <si>
    <t>　・細菌検査システム</t>
    <phoneticPr fontId="2"/>
  </si>
  <si>
    <t>　・輸血管理システム</t>
    <phoneticPr fontId="2"/>
  </si>
  <si>
    <t>　・健診支援システム</t>
    <phoneticPr fontId="2"/>
  </si>
  <si>
    <t>　・分析装置への測定依頼情報の送信が自動処理できる</t>
    <phoneticPr fontId="2"/>
  </si>
  <si>
    <t>　・受診した結果値に基づき、再検査において設定に応じた希釈情報を送信できる</t>
    <rPh sb="2" eb="4">
      <t>ジュシン</t>
    </rPh>
    <rPh sb="6" eb="8">
      <t>ケッカ</t>
    </rPh>
    <rPh sb="8" eb="9">
      <t>チ</t>
    </rPh>
    <rPh sb="10" eb="11">
      <t>モト</t>
    </rPh>
    <rPh sb="14" eb="17">
      <t>サイケンサ</t>
    </rPh>
    <rPh sb="21" eb="23">
      <t>セッテイ</t>
    </rPh>
    <rPh sb="24" eb="25">
      <t>オウ</t>
    </rPh>
    <rPh sb="27" eb="29">
      <t>キシャク</t>
    </rPh>
    <rPh sb="29" eb="31">
      <t>ジョウホウ</t>
    </rPh>
    <rPh sb="32" eb="34">
      <t>ソウシン</t>
    </rPh>
    <phoneticPr fontId="2"/>
  </si>
  <si>
    <t>　・希釈情報は自動設定以外にマニュアルでの倍率指定ができる</t>
    <rPh sb="2" eb="4">
      <t>キシャク</t>
    </rPh>
    <rPh sb="4" eb="6">
      <t>ジョウホウ</t>
    </rPh>
    <rPh sb="7" eb="9">
      <t>ジドウ</t>
    </rPh>
    <rPh sb="9" eb="11">
      <t>セッテイ</t>
    </rPh>
    <rPh sb="11" eb="13">
      <t>イガイ</t>
    </rPh>
    <rPh sb="21" eb="23">
      <t>バイリツ</t>
    </rPh>
    <rPh sb="23" eb="25">
      <t>シテイ</t>
    </rPh>
    <phoneticPr fontId="2"/>
  </si>
  <si>
    <t>　・特定の条件に該当する場合、自動的に測定項目の追加ができる</t>
    <rPh sb="2" eb="4">
      <t>トクテイ</t>
    </rPh>
    <rPh sb="5" eb="7">
      <t>ジョウケン</t>
    </rPh>
    <rPh sb="8" eb="10">
      <t>ガイトウ</t>
    </rPh>
    <rPh sb="12" eb="14">
      <t>バアイ</t>
    </rPh>
    <rPh sb="15" eb="18">
      <t>ジドウテキ</t>
    </rPh>
    <rPh sb="19" eb="21">
      <t>ソクテイ</t>
    </rPh>
    <rPh sb="21" eb="23">
      <t>コウモク</t>
    </rPh>
    <rPh sb="24" eb="26">
      <t>ツイカ</t>
    </rPh>
    <phoneticPr fontId="2"/>
  </si>
  <si>
    <t>　・分析装置からの測定結果情報を自動処理できる</t>
    <phoneticPr fontId="2"/>
  </si>
  <si>
    <t>　・受診した希釈情報を測定回ごとに保存できる</t>
    <rPh sb="2" eb="4">
      <t>ジュシン</t>
    </rPh>
    <rPh sb="6" eb="8">
      <t>キシャク</t>
    </rPh>
    <rPh sb="8" eb="10">
      <t>ジョウホウ</t>
    </rPh>
    <rPh sb="11" eb="13">
      <t>ソクテイ</t>
    </rPh>
    <rPh sb="13" eb="14">
      <t>カイ</t>
    </rPh>
    <rPh sb="17" eb="19">
      <t>ホゾン</t>
    </rPh>
    <phoneticPr fontId="2"/>
  </si>
  <si>
    <t>　・受信した希釈情報を検査項目情報の結果値として取得・表示ができる</t>
    <rPh sb="2" eb="4">
      <t>ジュシン</t>
    </rPh>
    <rPh sb="6" eb="8">
      <t>キシャク</t>
    </rPh>
    <rPh sb="8" eb="10">
      <t>ジョウホウ</t>
    </rPh>
    <rPh sb="11" eb="13">
      <t>ケンサ</t>
    </rPh>
    <rPh sb="13" eb="15">
      <t>コウモク</t>
    </rPh>
    <rPh sb="15" eb="17">
      <t>ジョウホウ</t>
    </rPh>
    <rPh sb="18" eb="20">
      <t>ケッカ</t>
    </rPh>
    <rPh sb="20" eb="21">
      <t>チ</t>
    </rPh>
    <rPh sb="24" eb="26">
      <t>シュトク</t>
    </rPh>
    <rPh sb="27" eb="29">
      <t>ヒョウジ</t>
    </rPh>
    <phoneticPr fontId="2"/>
  </si>
  <si>
    <t>　・測定した分析装置名称を検査項目情報の結果値として取得・表示ができる　※号機情報も含む</t>
    <rPh sb="2" eb="4">
      <t>ソクテイ</t>
    </rPh>
    <rPh sb="6" eb="8">
      <t>ブンセキ</t>
    </rPh>
    <rPh sb="8" eb="10">
      <t>ソウチ</t>
    </rPh>
    <rPh sb="10" eb="11">
      <t>メイ</t>
    </rPh>
    <rPh sb="11" eb="12">
      <t>ショウ</t>
    </rPh>
    <rPh sb="13" eb="15">
      <t>ケンサ</t>
    </rPh>
    <rPh sb="15" eb="17">
      <t>コウモク</t>
    </rPh>
    <rPh sb="17" eb="19">
      <t>ジョウホウ</t>
    </rPh>
    <rPh sb="20" eb="22">
      <t>ケッカ</t>
    </rPh>
    <rPh sb="22" eb="23">
      <t>チ</t>
    </rPh>
    <rPh sb="26" eb="28">
      <t>シュトク</t>
    </rPh>
    <rPh sb="29" eb="31">
      <t>ヒョウジ</t>
    </rPh>
    <rPh sb="37" eb="39">
      <t>ゴウキ</t>
    </rPh>
    <rPh sb="39" eb="41">
      <t>ジョウホウ</t>
    </rPh>
    <rPh sb="42" eb="43">
      <t>フク</t>
    </rPh>
    <phoneticPr fontId="2"/>
  </si>
  <si>
    <t>　・検査項目別、測定回別に測定分析装置情報、ラックポジション情報の取得・表示ができる</t>
    <rPh sb="2" eb="4">
      <t>ケンサ</t>
    </rPh>
    <rPh sb="4" eb="6">
      <t>コウモク</t>
    </rPh>
    <rPh sb="6" eb="7">
      <t>ベツ</t>
    </rPh>
    <rPh sb="8" eb="10">
      <t>ソクテイ</t>
    </rPh>
    <rPh sb="10" eb="11">
      <t>カイ</t>
    </rPh>
    <rPh sb="11" eb="12">
      <t>ベツ</t>
    </rPh>
    <rPh sb="13" eb="15">
      <t>ソクテイ</t>
    </rPh>
    <rPh sb="15" eb="17">
      <t>ブンセキ</t>
    </rPh>
    <rPh sb="17" eb="19">
      <t>ソウチ</t>
    </rPh>
    <rPh sb="19" eb="21">
      <t>ジョウホウ</t>
    </rPh>
    <rPh sb="30" eb="32">
      <t>ジョウホウ</t>
    </rPh>
    <rPh sb="33" eb="35">
      <t>シュトク</t>
    </rPh>
    <rPh sb="36" eb="38">
      <t>ヒョウジ</t>
    </rPh>
    <phoneticPr fontId="2"/>
  </si>
  <si>
    <t>　・報告済項目に対して結果を受信した場合、報告値を書き換えずに測定結果として保存できる</t>
    <rPh sb="2" eb="4">
      <t>ホウコク</t>
    </rPh>
    <rPh sb="4" eb="5">
      <t>ズ</t>
    </rPh>
    <rPh sb="5" eb="7">
      <t>コウモク</t>
    </rPh>
    <rPh sb="8" eb="9">
      <t>タイ</t>
    </rPh>
    <rPh sb="11" eb="13">
      <t>ケッカ</t>
    </rPh>
    <rPh sb="14" eb="16">
      <t>ジュシン</t>
    </rPh>
    <rPh sb="18" eb="20">
      <t>バアイ</t>
    </rPh>
    <rPh sb="21" eb="23">
      <t>ホウコク</t>
    </rPh>
    <rPh sb="23" eb="24">
      <t>チ</t>
    </rPh>
    <rPh sb="25" eb="26">
      <t>カ</t>
    </rPh>
    <rPh sb="27" eb="28">
      <t>カ</t>
    </rPh>
    <rPh sb="31" eb="33">
      <t>ソクテイ</t>
    </rPh>
    <rPh sb="33" eb="35">
      <t>ケッカ</t>
    </rPh>
    <rPh sb="38" eb="40">
      <t>ホゾン</t>
    </rPh>
    <phoneticPr fontId="2"/>
  </si>
  <si>
    <t>　・結果値・フラグメッセージにより目視検査の依頼が自動追加できる</t>
    <rPh sb="2" eb="4">
      <t>ケッカ</t>
    </rPh>
    <rPh sb="4" eb="5">
      <t>チ</t>
    </rPh>
    <rPh sb="17" eb="19">
      <t>モクシ</t>
    </rPh>
    <rPh sb="19" eb="21">
      <t>ケンサ</t>
    </rPh>
    <rPh sb="22" eb="24">
      <t>イライ</t>
    </rPh>
    <rPh sb="25" eb="27">
      <t>ジドウ</t>
    </rPh>
    <rPh sb="27" eb="29">
      <t>ツイカ</t>
    </rPh>
    <phoneticPr fontId="2"/>
  </si>
  <si>
    <t>　・尿定性分析装置、尿中有形成分分析装置の結果でクロスチェックを行ない、尿沈渣鏡検項目の追加ができる</t>
    <rPh sb="2" eb="3">
      <t>ニョウ</t>
    </rPh>
    <rPh sb="3" eb="5">
      <t>テイセイ</t>
    </rPh>
    <rPh sb="5" eb="7">
      <t>ブンセキ</t>
    </rPh>
    <rPh sb="7" eb="9">
      <t>ソウチ</t>
    </rPh>
    <rPh sb="10" eb="12">
      <t>ニョウチュウ</t>
    </rPh>
    <rPh sb="12" eb="14">
      <t>ユウケイ</t>
    </rPh>
    <rPh sb="14" eb="16">
      <t>セイブン</t>
    </rPh>
    <rPh sb="16" eb="18">
      <t>ブンセキ</t>
    </rPh>
    <rPh sb="18" eb="20">
      <t>ソウチ</t>
    </rPh>
    <rPh sb="21" eb="23">
      <t>ケッカ</t>
    </rPh>
    <rPh sb="32" eb="33">
      <t>オコ</t>
    </rPh>
    <rPh sb="36" eb="39">
      <t>ニョウチンサ</t>
    </rPh>
    <rPh sb="39" eb="40">
      <t>キョウ</t>
    </rPh>
    <rPh sb="40" eb="41">
      <t>ケン</t>
    </rPh>
    <rPh sb="41" eb="43">
      <t>コウモク</t>
    </rPh>
    <rPh sb="44" eb="46">
      <t>ツイカ</t>
    </rPh>
    <phoneticPr fontId="2"/>
  </si>
  <si>
    <t>　・パニック値の検査結果を受信した場合、ユーザーに通知できる</t>
    <rPh sb="6" eb="7">
      <t>チ</t>
    </rPh>
    <rPh sb="8" eb="10">
      <t>ケンサ</t>
    </rPh>
    <rPh sb="10" eb="12">
      <t>ケッカ</t>
    </rPh>
    <rPh sb="13" eb="15">
      <t>ジュシン</t>
    </rPh>
    <rPh sb="17" eb="19">
      <t>バアイ</t>
    </rPh>
    <rPh sb="25" eb="27">
      <t>ツウチ</t>
    </rPh>
    <phoneticPr fontId="2"/>
  </si>
  <si>
    <t>　・依頼のない測定結果の取得ができる、また、設定により依頼追加ができる</t>
    <rPh sb="2" eb="4">
      <t>イライ</t>
    </rPh>
    <rPh sb="7" eb="9">
      <t>ソクテイ</t>
    </rPh>
    <rPh sb="9" eb="11">
      <t>ケッカ</t>
    </rPh>
    <rPh sb="12" eb="14">
      <t>シュトク</t>
    </rPh>
    <rPh sb="22" eb="24">
      <t>セッテイ</t>
    </rPh>
    <rPh sb="27" eb="29">
      <t>イライ</t>
    </rPh>
    <rPh sb="29" eb="31">
      <t>ツイカ</t>
    </rPh>
    <phoneticPr fontId="2"/>
  </si>
  <si>
    <t>　・依頼がある項目に対して、測定結果値が返却されない場合、特定の結果値を自動登録できる</t>
    <rPh sb="2" eb="4">
      <t>イライ</t>
    </rPh>
    <rPh sb="7" eb="9">
      <t>コウモク</t>
    </rPh>
    <rPh sb="10" eb="11">
      <t>タイ</t>
    </rPh>
    <rPh sb="14" eb="16">
      <t>ソクテイ</t>
    </rPh>
    <rPh sb="16" eb="18">
      <t>ケッカ</t>
    </rPh>
    <rPh sb="18" eb="19">
      <t>チ</t>
    </rPh>
    <rPh sb="20" eb="22">
      <t>ヘンキャク</t>
    </rPh>
    <rPh sb="26" eb="28">
      <t>バアイ</t>
    </rPh>
    <rPh sb="29" eb="31">
      <t>トクテイ</t>
    </rPh>
    <rPh sb="32" eb="34">
      <t>ケッカ</t>
    </rPh>
    <rPh sb="34" eb="35">
      <t>チ</t>
    </rPh>
    <rPh sb="36" eb="38">
      <t>ジドウ</t>
    </rPh>
    <rPh sb="38" eb="40">
      <t>トウロク</t>
    </rPh>
    <phoneticPr fontId="2"/>
  </si>
  <si>
    <t>　・試薬ロット情報を受信し、表示させることができる（分析装置から情報取得できることが前提であること）</t>
    <rPh sb="2" eb="4">
      <t>シヤク</t>
    </rPh>
    <rPh sb="7" eb="9">
      <t>ジョウホウ</t>
    </rPh>
    <rPh sb="10" eb="12">
      <t>ジュシン</t>
    </rPh>
    <rPh sb="14" eb="16">
      <t>ヒョウジ</t>
    </rPh>
    <rPh sb="26" eb="28">
      <t>ブンセキ</t>
    </rPh>
    <rPh sb="28" eb="30">
      <t>ソウチ</t>
    </rPh>
    <rPh sb="32" eb="34">
      <t>ジョウホウ</t>
    </rPh>
    <rPh sb="34" eb="36">
      <t>シュトク</t>
    </rPh>
    <rPh sb="42" eb="44">
      <t>ゼンテイ</t>
    </rPh>
    <phoneticPr fontId="2"/>
  </si>
  <si>
    <t>　・エラーコードにより結果の変換および再検判定ができる</t>
    <rPh sb="11" eb="13">
      <t>ケッカ</t>
    </rPh>
    <rPh sb="14" eb="16">
      <t>ヘンカン</t>
    </rPh>
    <rPh sb="19" eb="21">
      <t>サイケン</t>
    </rPh>
    <rPh sb="21" eb="23">
      <t>ハンテイ</t>
    </rPh>
    <phoneticPr fontId="2"/>
  </si>
  <si>
    <t>　・レンジオーバーエラー等のエラーコードの場合、結果値（上限値）に変換し取り込みができる</t>
    <rPh sb="12" eb="13">
      <t>トウ</t>
    </rPh>
    <rPh sb="21" eb="23">
      <t>バアイ</t>
    </rPh>
    <rPh sb="24" eb="26">
      <t>ケッカ</t>
    </rPh>
    <rPh sb="26" eb="27">
      <t>チ</t>
    </rPh>
    <rPh sb="28" eb="30">
      <t>ジョウゲン</t>
    </rPh>
    <rPh sb="30" eb="31">
      <t>チ</t>
    </rPh>
    <rPh sb="33" eb="35">
      <t>ヘンカン</t>
    </rPh>
    <rPh sb="36" eb="37">
      <t>ト</t>
    </rPh>
    <rPh sb="38" eb="39">
      <t>コ</t>
    </rPh>
    <phoneticPr fontId="2"/>
  </si>
  <si>
    <t>　・測定下限値以下の場合、結果値を下限値以下に変換できる</t>
    <rPh sb="2" eb="4">
      <t>ソクテイ</t>
    </rPh>
    <rPh sb="4" eb="7">
      <t>カゲンチ</t>
    </rPh>
    <rPh sb="7" eb="9">
      <t>イカ</t>
    </rPh>
    <rPh sb="10" eb="12">
      <t>バアイ</t>
    </rPh>
    <rPh sb="13" eb="15">
      <t>ケッカ</t>
    </rPh>
    <rPh sb="15" eb="16">
      <t>チ</t>
    </rPh>
    <rPh sb="17" eb="20">
      <t>カゲンチ</t>
    </rPh>
    <rPh sb="20" eb="22">
      <t>イカ</t>
    </rPh>
    <rPh sb="23" eb="25">
      <t>ヘンカン</t>
    </rPh>
    <phoneticPr fontId="2"/>
  </si>
  <si>
    <t>　・エラーコード情報は優先順位をつけて取得できる</t>
    <rPh sb="8" eb="10">
      <t>ジョウホウ</t>
    </rPh>
    <rPh sb="11" eb="13">
      <t>ユウセン</t>
    </rPh>
    <rPh sb="13" eb="15">
      <t>ジュンイ</t>
    </rPh>
    <rPh sb="19" eb="21">
      <t>シュトク</t>
    </rPh>
    <phoneticPr fontId="2"/>
  </si>
  <si>
    <t>　・分析装置からのエラーコード情報を、ユーザーに通知できる</t>
    <rPh sb="2" eb="4">
      <t>ブンセキ</t>
    </rPh>
    <rPh sb="4" eb="6">
      <t>ソウチ</t>
    </rPh>
    <rPh sb="15" eb="17">
      <t>ジョウホウ</t>
    </rPh>
    <rPh sb="24" eb="26">
      <t>ツウチ</t>
    </rPh>
    <phoneticPr fontId="2"/>
  </si>
  <si>
    <t>　・エラーコードが表示された結果を登録しようとした場合、アラート表示ができる</t>
    <rPh sb="9" eb="11">
      <t>ヒョウジ</t>
    </rPh>
    <rPh sb="14" eb="16">
      <t>ケッカ</t>
    </rPh>
    <rPh sb="17" eb="19">
      <t>トウロク</t>
    </rPh>
    <rPh sb="25" eb="27">
      <t>バアイ</t>
    </rPh>
    <rPh sb="32" eb="34">
      <t>ヒョウジ</t>
    </rPh>
    <phoneticPr fontId="2"/>
  </si>
  <si>
    <t>　・フラグメッセージにより再検判定ができる</t>
    <rPh sb="13" eb="15">
      <t>サイケン</t>
    </rPh>
    <rPh sb="15" eb="17">
      <t>ハンテイ</t>
    </rPh>
    <phoneticPr fontId="2"/>
  </si>
  <si>
    <t>　・フラグメッセージを検査項目の結果として受信できる</t>
    <rPh sb="11" eb="13">
      <t>ケンサ</t>
    </rPh>
    <rPh sb="13" eb="15">
      <t>コウモク</t>
    </rPh>
    <rPh sb="16" eb="18">
      <t>ケッカ</t>
    </rPh>
    <rPh sb="21" eb="23">
      <t>ジュシン</t>
    </rPh>
    <phoneticPr fontId="2"/>
  </si>
  <si>
    <t>　・検査依頼リスト</t>
    <rPh sb="2" eb="4">
      <t>ケンサ</t>
    </rPh>
    <rPh sb="4" eb="6">
      <t>イライ</t>
    </rPh>
    <phoneticPr fontId="2"/>
  </si>
  <si>
    <t>　・検査結果リスト</t>
    <rPh sb="2" eb="4">
      <t>ケンサ</t>
    </rPh>
    <rPh sb="4" eb="6">
      <t>ケッカ</t>
    </rPh>
    <phoneticPr fontId="2"/>
  </si>
  <si>
    <t>　・未到着／未検査リスト</t>
    <rPh sb="2" eb="5">
      <t>ミトウチャク</t>
    </rPh>
    <rPh sb="6" eb="9">
      <t>ミケンサ</t>
    </rPh>
    <phoneticPr fontId="2"/>
  </si>
  <si>
    <t>　・未承認リスト</t>
    <rPh sb="2" eb="5">
      <t>ミショウニン</t>
    </rPh>
    <phoneticPr fontId="2"/>
  </si>
  <si>
    <t>　・受取済／未到着リスト</t>
    <rPh sb="2" eb="4">
      <t>ウケトリ</t>
    </rPh>
    <rPh sb="4" eb="5">
      <t>ズ</t>
    </rPh>
    <rPh sb="6" eb="9">
      <t>ミトウチャク</t>
    </rPh>
    <phoneticPr fontId="2"/>
  </si>
  <si>
    <t>　・分注リスト</t>
    <rPh sb="2" eb="4">
      <t>ブンチュウ</t>
    </rPh>
    <phoneticPr fontId="2"/>
  </si>
  <si>
    <t>　・外注報告期限切れリスト</t>
    <rPh sb="2" eb="4">
      <t>ガイチュウ</t>
    </rPh>
    <rPh sb="4" eb="6">
      <t>ホウコク</t>
    </rPh>
    <rPh sb="6" eb="8">
      <t>キゲン</t>
    </rPh>
    <rPh sb="8" eb="9">
      <t>ギ</t>
    </rPh>
    <phoneticPr fontId="2"/>
  </si>
  <si>
    <t>　・異常値リスト</t>
    <rPh sb="2" eb="5">
      <t>イジョウチ</t>
    </rPh>
    <phoneticPr fontId="2"/>
  </si>
  <si>
    <t>　・報告異常値リスト</t>
    <rPh sb="2" eb="4">
      <t>ホウコク</t>
    </rPh>
    <rPh sb="4" eb="7">
      <t>イジョウチ</t>
    </rPh>
    <phoneticPr fontId="2"/>
  </si>
  <si>
    <t>　・パニック値リスト</t>
    <rPh sb="6" eb="7">
      <t>チ</t>
    </rPh>
    <phoneticPr fontId="2"/>
  </si>
  <si>
    <t>　・Xbar-R管理図</t>
    <phoneticPr fontId="2"/>
  </si>
  <si>
    <t>各処理時にTAT情報の取得（依頼登録時刻、患者到着時刻、検体到着時刻）と記録ができる
※検体到着、依頼登録、依頼確定、分析装置依頼送信、外部委託依頼、結果登録、結果確定、結果送信、報告などの各種時刻情報</t>
    <rPh sb="14" eb="16">
      <t>イライ</t>
    </rPh>
    <rPh sb="54" eb="56">
      <t>イライ</t>
    </rPh>
    <phoneticPr fontId="3"/>
  </si>
  <si>
    <t>　・半角数字</t>
    <rPh sb="2" eb="4">
      <t>ハンカク</t>
    </rPh>
    <rPh sb="4" eb="6">
      <t>スウジ</t>
    </rPh>
    <phoneticPr fontId="2"/>
  </si>
  <si>
    <t>　・半角英字</t>
    <rPh sb="2" eb="4">
      <t>ハンカク</t>
    </rPh>
    <rPh sb="4" eb="6">
      <t>エイジ</t>
    </rPh>
    <phoneticPr fontId="2"/>
  </si>
  <si>
    <t>　・材料：最大３桁</t>
    <rPh sb="2" eb="4">
      <t>ザイリョウ</t>
    </rPh>
    <rPh sb="5" eb="7">
      <t>サイダイ</t>
    </rPh>
    <rPh sb="8" eb="9">
      <t>ケタ</t>
    </rPh>
    <phoneticPr fontId="2"/>
  </si>
  <si>
    <t>　・依頼科・病棟：最大４桁</t>
    <rPh sb="2" eb="4">
      <t>イライ</t>
    </rPh>
    <rPh sb="4" eb="5">
      <t>カ</t>
    </rPh>
    <rPh sb="6" eb="8">
      <t>ビョウトウ</t>
    </rPh>
    <rPh sb="9" eb="11">
      <t>サイダイ</t>
    </rPh>
    <rPh sb="12" eb="13">
      <t>ケタ</t>
    </rPh>
    <phoneticPr fontId="2"/>
  </si>
  <si>
    <t>　・結果値コード：３桁</t>
    <rPh sb="2" eb="4">
      <t>ケッカ</t>
    </rPh>
    <rPh sb="4" eb="5">
      <t>チ</t>
    </rPh>
    <rPh sb="10" eb="11">
      <t>ケタ</t>
    </rPh>
    <phoneticPr fontId="2"/>
  </si>
  <si>
    <t>　・コメントコード：３桁</t>
    <rPh sb="11" eb="12">
      <t>ケタ</t>
    </rPh>
    <phoneticPr fontId="2"/>
  </si>
  <si>
    <t>　・検査関連コード（オーダー関連情報、菌、薬剤、検査項目など）：最大６桁</t>
    <rPh sb="2" eb="4">
      <t>ケンサ</t>
    </rPh>
    <rPh sb="4" eb="6">
      <t>カンレン</t>
    </rPh>
    <rPh sb="14" eb="16">
      <t>カンレン</t>
    </rPh>
    <rPh sb="16" eb="18">
      <t>ジョウホウ</t>
    </rPh>
    <rPh sb="19" eb="20">
      <t>キン</t>
    </rPh>
    <rPh sb="21" eb="23">
      <t>ヤクザイ</t>
    </rPh>
    <rPh sb="24" eb="26">
      <t>ケンサ</t>
    </rPh>
    <rPh sb="26" eb="28">
      <t>コウモク</t>
    </rPh>
    <rPh sb="32" eb="34">
      <t>サイダイ</t>
    </rPh>
    <rPh sb="35" eb="36">
      <t>ケタ</t>
    </rPh>
    <phoneticPr fontId="2"/>
  </si>
  <si>
    <t>　・最大受付数：年月日通番で最大99,999件</t>
    <rPh sb="2" eb="4">
      <t>サイダイ</t>
    </rPh>
    <rPh sb="4" eb="6">
      <t>ウケツケ</t>
    </rPh>
    <rPh sb="6" eb="7">
      <t>スウ</t>
    </rPh>
    <rPh sb="8" eb="11">
      <t>ネンガッピ</t>
    </rPh>
    <rPh sb="11" eb="13">
      <t>ツウバン</t>
    </rPh>
    <rPh sb="14" eb="16">
      <t>サイダイ</t>
    </rPh>
    <rPh sb="22" eb="23">
      <t>ケン</t>
    </rPh>
    <phoneticPr fontId="2"/>
  </si>
  <si>
    <t>　・同定菌情報：最大99菌</t>
    <rPh sb="2" eb="4">
      <t>ドウテイ</t>
    </rPh>
    <rPh sb="4" eb="5">
      <t>キン</t>
    </rPh>
    <rPh sb="5" eb="7">
      <t>ジョウホウ</t>
    </rPh>
    <rPh sb="8" eb="10">
      <t>サイダイ</t>
    </rPh>
    <rPh sb="12" eb="13">
      <t>キン</t>
    </rPh>
    <phoneticPr fontId="2"/>
  </si>
  <si>
    <t>　・検査関連（オーダー関連情報、薬剤、検査項目など）：制限なし</t>
    <rPh sb="27" eb="29">
      <t>セイゲン</t>
    </rPh>
    <phoneticPr fontId="2"/>
  </si>
  <si>
    <t>　・受付番号別</t>
    <rPh sb="2" eb="4">
      <t>ウケツケ</t>
    </rPh>
    <rPh sb="4" eb="6">
      <t>バンゴウ</t>
    </rPh>
    <rPh sb="6" eb="7">
      <t>ベツ</t>
    </rPh>
    <phoneticPr fontId="2"/>
  </si>
  <si>
    <t>　・塗抹結果一括</t>
    <rPh sb="2" eb="4">
      <t>トマツ</t>
    </rPh>
    <rPh sb="4" eb="6">
      <t>ケッカ</t>
    </rPh>
    <rPh sb="6" eb="8">
      <t>イッカツ</t>
    </rPh>
    <phoneticPr fontId="2"/>
  </si>
  <si>
    <t>　・抗酸菌培養一括（固体・液体）</t>
    <rPh sb="2" eb="5">
      <t>コウサンキン</t>
    </rPh>
    <rPh sb="5" eb="7">
      <t>バイヨウ</t>
    </rPh>
    <rPh sb="7" eb="9">
      <t>イッカツ</t>
    </rPh>
    <rPh sb="10" eb="12">
      <t>コタイ</t>
    </rPh>
    <rPh sb="13" eb="15">
      <t>エキタイ</t>
    </rPh>
    <phoneticPr fontId="2"/>
  </si>
  <si>
    <t>　・迅速検査一括</t>
    <rPh sb="2" eb="4">
      <t>ジンソク</t>
    </rPh>
    <rPh sb="4" eb="6">
      <t>ケンサ</t>
    </rPh>
    <rPh sb="6" eb="8">
      <t>イッカツ</t>
    </rPh>
    <phoneticPr fontId="2"/>
  </si>
  <si>
    <t>　・抗酸菌遺伝子一括</t>
    <rPh sb="2" eb="5">
      <t>コウサンキン</t>
    </rPh>
    <rPh sb="5" eb="8">
      <t>イデンシ</t>
    </rPh>
    <rPh sb="8" eb="10">
      <t>イッカツ</t>
    </rPh>
    <phoneticPr fontId="2"/>
  </si>
  <si>
    <t>　・同定菌一括</t>
    <rPh sb="2" eb="4">
      <t>ドウテイ</t>
    </rPh>
    <rPh sb="4" eb="5">
      <t>キン</t>
    </rPh>
    <rPh sb="5" eb="7">
      <t>イッカツ</t>
    </rPh>
    <phoneticPr fontId="2"/>
  </si>
  <si>
    <t>　・コード入力</t>
    <rPh sb="5" eb="7">
      <t>ニュウリョク</t>
    </rPh>
    <phoneticPr fontId="2"/>
  </si>
  <si>
    <t>　・テキスト入力</t>
    <rPh sb="6" eb="8">
      <t>ニュウリョク</t>
    </rPh>
    <phoneticPr fontId="2"/>
  </si>
  <si>
    <t>　・補助入力画面での選択</t>
    <rPh sb="2" eb="4">
      <t>ホジョ</t>
    </rPh>
    <rPh sb="4" eb="6">
      <t>ニュウリョク</t>
    </rPh>
    <rPh sb="6" eb="8">
      <t>ガメン</t>
    </rPh>
    <rPh sb="10" eb="12">
      <t>センタク</t>
    </rPh>
    <phoneticPr fontId="2"/>
  </si>
  <si>
    <t>　・同定検査装置</t>
    <rPh sb="2" eb="4">
      <t>ドウテイ</t>
    </rPh>
    <rPh sb="6" eb="8">
      <t>ソウチ</t>
    </rPh>
    <phoneticPr fontId="5"/>
  </si>
  <si>
    <t>　・薬剤感受性検査装置</t>
    <rPh sb="9" eb="11">
      <t>ソウチ</t>
    </rPh>
    <phoneticPr fontId="5"/>
  </si>
  <si>
    <t>　・血液培養装置</t>
    <phoneticPr fontId="2"/>
  </si>
  <si>
    <t>　・抗酸菌液体培養装置</t>
    <rPh sb="2" eb="5">
      <t>コウサンキン</t>
    </rPh>
    <rPh sb="5" eb="9">
      <t>エキタイバイヨウ</t>
    </rPh>
    <rPh sb="9" eb="11">
      <t>ソウチ</t>
    </rPh>
    <phoneticPr fontId="4"/>
  </si>
  <si>
    <t>　・受付、菌、依頼項目の件数を材料や依頼科・病棟ごとに集計</t>
    <rPh sb="2" eb="4">
      <t>ウケツケ</t>
    </rPh>
    <rPh sb="5" eb="6">
      <t>キン</t>
    </rPh>
    <rPh sb="7" eb="9">
      <t>イライ</t>
    </rPh>
    <rPh sb="9" eb="11">
      <t>コウモク</t>
    </rPh>
    <rPh sb="12" eb="14">
      <t>ケンスウ</t>
    </rPh>
    <rPh sb="15" eb="17">
      <t>ザイリョウ</t>
    </rPh>
    <rPh sb="18" eb="20">
      <t>イライ</t>
    </rPh>
    <rPh sb="20" eb="21">
      <t>カ</t>
    </rPh>
    <rPh sb="22" eb="24">
      <t>ビョウトウ</t>
    </rPh>
    <rPh sb="27" eb="29">
      <t>シュウケイ</t>
    </rPh>
    <phoneticPr fontId="4"/>
  </si>
  <si>
    <t>　・菌出現率、菌陽性率、菌検出率の集計</t>
    <rPh sb="2" eb="3">
      <t>キン</t>
    </rPh>
    <rPh sb="3" eb="5">
      <t>シュツゲン</t>
    </rPh>
    <rPh sb="5" eb="6">
      <t>リツ</t>
    </rPh>
    <rPh sb="7" eb="8">
      <t>キン</t>
    </rPh>
    <rPh sb="8" eb="11">
      <t>ヨウセイリツ</t>
    </rPh>
    <rPh sb="12" eb="13">
      <t>キン</t>
    </rPh>
    <rPh sb="13" eb="15">
      <t>ケンシュツ</t>
    </rPh>
    <rPh sb="15" eb="16">
      <t>リツ</t>
    </rPh>
    <rPh sb="17" eb="19">
      <t>シュウケイ</t>
    </rPh>
    <phoneticPr fontId="2"/>
  </si>
  <si>
    <t>　・感受性率の集計およびアンチバイオグラムの作成</t>
    <rPh sb="2" eb="5">
      <t>カンジュセイ</t>
    </rPh>
    <rPh sb="5" eb="6">
      <t>リツ</t>
    </rPh>
    <rPh sb="7" eb="9">
      <t>シュウケイ</t>
    </rPh>
    <rPh sb="22" eb="24">
      <t>サクセイ</t>
    </rPh>
    <phoneticPr fontId="4"/>
  </si>
  <si>
    <t>　・指定の菌、薬剤でMIC値の分布を集計</t>
    <rPh sb="2" eb="4">
      <t>シテイ</t>
    </rPh>
    <rPh sb="5" eb="6">
      <t>キン</t>
    </rPh>
    <rPh sb="7" eb="9">
      <t>ヤクザイ</t>
    </rPh>
    <rPh sb="13" eb="14">
      <t>アタイ</t>
    </rPh>
    <rPh sb="15" eb="17">
      <t>ブンプ</t>
    </rPh>
    <rPh sb="18" eb="20">
      <t>シュウケイ</t>
    </rPh>
    <phoneticPr fontId="4"/>
  </si>
  <si>
    <t>　・血液培養２セット採取率、陽性率、汚染率を集計</t>
    <rPh sb="2" eb="4">
      <t>ケツエキ</t>
    </rPh>
    <rPh sb="4" eb="6">
      <t>バイヨウ</t>
    </rPh>
    <rPh sb="10" eb="12">
      <t>サイシュ</t>
    </rPh>
    <rPh sb="12" eb="13">
      <t>リツ</t>
    </rPh>
    <rPh sb="14" eb="17">
      <t>ヨウセイリツ</t>
    </rPh>
    <rPh sb="18" eb="20">
      <t>オセン</t>
    </rPh>
    <rPh sb="20" eb="21">
      <t>リツ</t>
    </rPh>
    <rPh sb="22" eb="24">
      <t>シュウケイ</t>
    </rPh>
    <phoneticPr fontId="4"/>
  </si>
  <si>
    <t>　・依頼科・病棟ごとに検出菌を集計し、検出数が多い順に表示</t>
    <rPh sb="2" eb="4">
      <t>イライ</t>
    </rPh>
    <rPh sb="4" eb="5">
      <t>カ</t>
    </rPh>
    <rPh sb="6" eb="8">
      <t>ビョウトウ</t>
    </rPh>
    <rPh sb="11" eb="13">
      <t>ケンシュツ</t>
    </rPh>
    <rPh sb="13" eb="14">
      <t>キン</t>
    </rPh>
    <rPh sb="15" eb="17">
      <t>シュウケイ</t>
    </rPh>
    <rPh sb="19" eb="21">
      <t>ケンシュツ</t>
    </rPh>
    <rPh sb="21" eb="22">
      <t>スウ</t>
    </rPh>
    <rPh sb="23" eb="24">
      <t>オオ</t>
    </rPh>
    <rPh sb="25" eb="26">
      <t>ジュン</t>
    </rPh>
    <rPh sb="27" eb="29">
      <t>ヒョウジ</t>
    </rPh>
    <phoneticPr fontId="4"/>
  </si>
  <si>
    <t>　・指定の検出菌の耐性化率を集計</t>
    <rPh sb="2" eb="4">
      <t>シテイ</t>
    </rPh>
    <rPh sb="5" eb="7">
      <t>ケンシュツ</t>
    </rPh>
    <rPh sb="7" eb="8">
      <t>キン</t>
    </rPh>
    <rPh sb="9" eb="12">
      <t>タイセイカ</t>
    </rPh>
    <rPh sb="12" eb="13">
      <t>リツ</t>
    </rPh>
    <rPh sb="14" eb="16">
      <t>シュウケイ</t>
    </rPh>
    <phoneticPr fontId="4"/>
  </si>
  <si>
    <t>　・各種検査依頼項目の件数集計</t>
    <rPh sb="2" eb="4">
      <t>カクシュ</t>
    </rPh>
    <rPh sb="4" eb="6">
      <t>ケンサ</t>
    </rPh>
    <rPh sb="6" eb="8">
      <t>イライ</t>
    </rPh>
    <rPh sb="8" eb="10">
      <t>コウモク</t>
    </rPh>
    <rPh sb="11" eb="13">
      <t>ケンスウ</t>
    </rPh>
    <rPh sb="13" eb="15">
      <t>シュウケイ</t>
    </rPh>
    <phoneticPr fontId="2"/>
  </si>
  <si>
    <t>　・指定の検出菌を一覧表示</t>
    <rPh sb="2" eb="4">
      <t>シテイ</t>
    </rPh>
    <rPh sb="5" eb="7">
      <t>ケンシュツ</t>
    </rPh>
    <rPh sb="7" eb="8">
      <t>キン</t>
    </rPh>
    <rPh sb="9" eb="11">
      <t>イチラン</t>
    </rPh>
    <rPh sb="11" eb="13">
      <t>ヒョウジ</t>
    </rPh>
    <phoneticPr fontId="4"/>
  </si>
  <si>
    <t>　・指定の感受性結果が含まれる検出菌を一覧表示</t>
    <rPh sb="2" eb="4">
      <t>シテイ</t>
    </rPh>
    <rPh sb="5" eb="8">
      <t>カンジュセイ</t>
    </rPh>
    <rPh sb="8" eb="10">
      <t>ケッカ</t>
    </rPh>
    <rPh sb="11" eb="12">
      <t>フク</t>
    </rPh>
    <rPh sb="15" eb="17">
      <t>ケンシュツ</t>
    </rPh>
    <rPh sb="17" eb="18">
      <t>キン</t>
    </rPh>
    <rPh sb="19" eb="21">
      <t>イチラン</t>
    </rPh>
    <rPh sb="21" eb="23">
      <t>ヒョウジ</t>
    </rPh>
    <phoneticPr fontId="4"/>
  </si>
  <si>
    <t>　・新規／継続の条件を指定して検出菌の新規／継続の状況を一覧表示</t>
    <rPh sb="11" eb="13">
      <t>シテイ</t>
    </rPh>
    <rPh sb="15" eb="17">
      <t>ケンシュツ</t>
    </rPh>
    <rPh sb="17" eb="18">
      <t>キン</t>
    </rPh>
    <rPh sb="19" eb="21">
      <t>シンキ</t>
    </rPh>
    <rPh sb="22" eb="24">
      <t>ケイゾク</t>
    </rPh>
    <rPh sb="25" eb="27">
      <t>ジョウキョウ</t>
    </rPh>
    <rPh sb="28" eb="30">
      <t>イチラン</t>
    </rPh>
    <rPh sb="30" eb="32">
      <t>ヒョウジ</t>
    </rPh>
    <phoneticPr fontId="4"/>
  </si>
  <si>
    <t>　・血液培養陽性者を一覧表示</t>
    <rPh sb="2" eb="4">
      <t>ケツエキ</t>
    </rPh>
    <rPh sb="4" eb="6">
      <t>バイヨウ</t>
    </rPh>
    <rPh sb="6" eb="8">
      <t>ヨウセイ</t>
    </rPh>
    <rPh sb="8" eb="9">
      <t>シャ</t>
    </rPh>
    <rPh sb="10" eb="12">
      <t>イチラン</t>
    </rPh>
    <rPh sb="12" eb="14">
      <t>ヒョウジ</t>
    </rPh>
    <phoneticPr fontId="4"/>
  </si>
  <si>
    <t>　・抗酸菌培養陽性者を一覧表示</t>
    <rPh sb="2" eb="5">
      <t>コウサンキン</t>
    </rPh>
    <rPh sb="5" eb="7">
      <t>バイヨウ</t>
    </rPh>
    <rPh sb="7" eb="9">
      <t>ヨウセイ</t>
    </rPh>
    <rPh sb="9" eb="10">
      <t>シャ</t>
    </rPh>
    <rPh sb="11" eb="13">
      <t>イチラン</t>
    </rPh>
    <rPh sb="13" eb="15">
      <t>ヒョウジ</t>
    </rPh>
    <phoneticPr fontId="4"/>
  </si>
  <si>
    <t>　・薬剤感受性検査の異常結果を一覧表示</t>
    <rPh sb="15" eb="17">
      <t>イチラン</t>
    </rPh>
    <rPh sb="17" eb="19">
      <t>ヒョウジ</t>
    </rPh>
    <phoneticPr fontId="4"/>
  </si>
  <si>
    <t>　・削除した受付を一覧表示</t>
    <rPh sb="2" eb="4">
      <t>サクジョ</t>
    </rPh>
    <rPh sb="6" eb="8">
      <t>ウケツケ</t>
    </rPh>
    <rPh sb="9" eb="11">
      <t>イチラン</t>
    </rPh>
    <rPh sb="11" eb="13">
      <t>ヒョウジ</t>
    </rPh>
    <phoneticPr fontId="4"/>
  </si>
  <si>
    <t>　・削除した依頼項目を一覧表示</t>
    <rPh sb="2" eb="4">
      <t>サクジョ</t>
    </rPh>
    <rPh sb="6" eb="8">
      <t>イライ</t>
    </rPh>
    <rPh sb="8" eb="10">
      <t>コウモク</t>
    </rPh>
    <rPh sb="11" eb="13">
      <t>イチラン</t>
    </rPh>
    <rPh sb="13" eb="15">
      <t>ヒョウジ</t>
    </rPh>
    <phoneticPr fontId="4"/>
  </si>
  <si>
    <t>　・削除した会計項目を一覧表示</t>
    <rPh sb="2" eb="4">
      <t>サクジョ</t>
    </rPh>
    <rPh sb="6" eb="8">
      <t>カイケイ</t>
    </rPh>
    <rPh sb="8" eb="10">
      <t>コウモク</t>
    </rPh>
    <rPh sb="11" eb="13">
      <t>イチラン</t>
    </rPh>
    <rPh sb="13" eb="15">
      <t>ヒョウジ</t>
    </rPh>
    <phoneticPr fontId="4"/>
  </si>
  <si>
    <t>　・設定により自動更新された菌を一覧表示</t>
    <rPh sb="2" eb="4">
      <t>セッテイ</t>
    </rPh>
    <rPh sb="14" eb="15">
      <t>キン</t>
    </rPh>
    <rPh sb="16" eb="18">
      <t>イチラン</t>
    </rPh>
    <rPh sb="18" eb="20">
      <t>ヒョウジ</t>
    </rPh>
    <phoneticPr fontId="4"/>
  </si>
  <si>
    <t>　・臨床など関連部門への連絡記録を一覧表示</t>
    <rPh sb="2" eb="4">
      <t>リンショウ</t>
    </rPh>
    <rPh sb="6" eb="8">
      <t>カンレン</t>
    </rPh>
    <rPh sb="8" eb="10">
      <t>ブモン</t>
    </rPh>
    <rPh sb="12" eb="14">
      <t>レンラク</t>
    </rPh>
    <rPh sb="14" eb="16">
      <t>キロク</t>
    </rPh>
    <rPh sb="17" eb="19">
      <t>イチラン</t>
    </rPh>
    <rPh sb="19" eb="21">
      <t>ヒョウジ</t>
    </rPh>
    <phoneticPr fontId="4"/>
  </si>
  <si>
    <t>　・結果入力画面での即時登録</t>
    <rPh sb="12" eb="14">
      <t>トウロク</t>
    </rPh>
    <phoneticPr fontId="4"/>
  </si>
  <si>
    <t>　・一覧画面での一括登録</t>
    <rPh sb="10" eb="12">
      <t>トウロク</t>
    </rPh>
    <phoneticPr fontId="4"/>
  </si>
  <si>
    <t>　・結果入力画面での候補登録後に一覧画面での一括登録</t>
    <rPh sb="24" eb="26">
      <t>トウロク</t>
    </rPh>
    <phoneticPr fontId="4"/>
  </si>
  <si>
    <t>輸血管理システムの患者属性情報に対して、登録・更新・削除処理を行う機能を有する</t>
    <phoneticPr fontId="2"/>
  </si>
  <si>
    <t>患者用に作成したファイル(PDF,Excel,Word等)を複数、患者情報として登録、保管する機能を有する</t>
    <phoneticPr fontId="2"/>
  </si>
  <si>
    <t>製剤種毎の輸血効果分析をグラフで表示する機能を有すること。またグラフはコピーでき、他のファイルに転用が可能である</t>
    <phoneticPr fontId="2"/>
  </si>
  <si>
    <t>患者コメントは、注意喚起の設定ができ、設定を行った場合、該当患者の画面を表示すると患者コメントがポップアップ表示される</t>
    <phoneticPr fontId="2"/>
  </si>
  <si>
    <t>上位システムから検査依頼項目、患者基本情報、および依頼元情報を受信する機能を有する</t>
    <phoneticPr fontId="2"/>
  </si>
  <si>
    <t>到着確認実施情報を上位システムに送信する機能を有する</t>
    <phoneticPr fontId="2"/>
  </si>
  <si>
    <t>検査オーダー一覧画面では、検体受付後の経過時間を表示する機能を有する</t>
    <phoneticPr fontId="2"/>
  </si>
  <si>
    <t>検査オーダー一覧画面では、未受付・未検査・未送信一覧が表示できる機能を有する</t>
    <phoneticPr fontId="2"/>
  </si>
  <si>
    <t>不規則抗体検査が陽性になった場合、陽性判定された年月日を記録し、表示する機能を有する</t>
    <phoneticPr fontId="2"/>
  </si>
  <si>
    <t>不規則抗体検査陽性者の検査結果が陰性になった場合、患者属性情報の不規則抗体結果を陰性で上書きしない設定を有する</t>
    <phoneticPr fontId="2"/>
  </si>
  <si>
    <t>血液型検査・不規則抗体スクリーニング等で用いる検査用ワークシートを出力する機能を有する</t>
    <phoneticPr fontId="2"/>
  </si>
  <si>
    <t>上記ワークシートは検体単位で選択できること。また、ワークシートテンプレートはユーザーメンテナンスが可能である</t>
    <phoneticPr fontId="2"/>
  </si>
  <si>
    <t>血液型検査では、赤血球血液型(オモテ検査)、血漿抗体(ウラ検査)結果、フリーコメント、検査回数を表示する機能を有する</t>
    <phoneticPr fontId="2"/>
  </si>
  <si>
    <t>同定された不規則抗体の種類および力価を保管する機能を有する</t>
    <phoneticPr fontId="2"/>
  </si>
  <si>
    <t>結果入力時に前回値チェックを実施する機能を有する</t>
    <phoneticPr fontId="2"/>
  </si>
  <si>
    <t>検査実施者名をデータとして保管する機能を有する</t>
    <phoneticPr fontId="2"/>
  </si>
  <si>
    <t>用手法で入力した検査結果にはフラグを付与し、各検査歴画面でも参照できる</t>
    <phoneticPr fontId="2"/>
  </si>
  <si>
    <t>検査結果が保留になった場合、保留になった検査上の理由をコメント形式で表示できる</t>
    <phoneticPr fontId="2"/>
  </si>
  <si>
    <t>上位システムへ検査結果を送信する機能を有する</t>
    <phoneticPr fontId="2"/>
  </si>
  <si>
    <t>同一検体に血液型を含む複数オーダーを含み、血液型検査結果のみ結果が確定している場合、血液型検査結果の先送りができる</t>
    <phoneticPr fontId="2"/>
  </si>
  <si>
    <t>全自動輸血検査装置へ、検査オーダーを送信する機能を有する</t>
    <phoneticPr fontId="2"/>
  </si>
  <si>
    <t>全自動輸血検査装置から、結果を受信する機能を有する</t>
    <phoneticPr fontId="2"/>
  </si>
  <si>
    <t>全自動輸血検査装置へ任意の項目を追加検査指示する機能を有する</t>
    <phoneticPr fontId="2"/>
  </si>
  <si>
    <t>全自動輸血検査装置からの結果を解析し、判定保留結果に該当する場合は予め設定した追加検査を指示する自動再検機能を有する
（血液型ウラ増強検査、D陰性確認試験、直接抗グロブリン試験、不規則抗体同定試験、Rh因子）</t>
    <rPh sb="60" eb="63">
      <t>ケツエキガタ</t>
    </rPh>
    <rPh sb="65" eb="69">
      <t>ゾウキョウケンサ</t>
    </rPh>
    <rPh sb="71" eb="77">
      <t>インセイカクニンシケン</t>
    </rPh>
    <rPh sb="78" eb="81">
      <t>チョクセツコウ</t>
    </rPh>
    <rPh sb="86" eb="88">
      <t>シケン</t>
    </rPh>
    <rPh sb="89" eb="94">
      <t>フキソクコウタイ</t>
    </rPh>
    <rPh sb="94" eb="98">
      <t>ドウテイシケン</t>
    </rPh>
    <rPh sb="101" eb="103">
      <t>インシ</t>
    </rPh>
    <phoneticPr fontId="1"/>
  </si>
  <si>
    <t>全自動輸血検査装置で測定した内部精度管理試薬測定結果を取り込み、時系列管理図で表示、管理する機能を有する</t>
    <phoneticPr fontId="2"/>
  </si>
  <si>
    <t>測定した検査結果画像をモノクロ/カラーいずれかのパターンで表示できること。また指定した画像を任意の場所に保管できる</t>
    <phoneticPr fontId="2"/>
  </si>
  <si>
    <t>全自動輸血検査装置で検査に用いた試薬の有効期限、LOT情報を検査結果と共に表示し、保管、参照ができる</t>
    <phoneticPr fontId="2"/>
  </si>
  <si>
    <t>新生児微量採血管検体に対応するために、指定の日齢未満の採血検体においては血液型検査依頼情報を血液型オモテ検査にて全自動輸血検査装置に送信し、結果取り込みを行える
仕様の使用有無および日齢指定をユーザ側で設定できる</t>
    <rPh sb="0" eb="3">
      <t>シンセイジ</t>
    </rPh>
    <rPh sb="3" eb="8">
      <t>ビリョウサイケツカン</t>
    </rPh>
    <rPh sb="8" eb="10">
      <t>ケンタイ</t>
    </rPh>
    <rPh sb="11" eb="13">
      <t>タイオウ</t>
    </rPh>
    <rPh sb="19" eb="21">
      <t>シテイ</t>
    </rPh>
    <rPh sb="22" eb="24">
      <t>ニチレイ</t>
    </rPh>
    <rPh sb="24" eb="26">
      <t>ミマン</t>
    </rPh>
    <rPh sb="27" eb="31">
      <t>サイケツケンタイ</t>
    </rPh>
    <rPh sb="36" eb="41">
      <t>ケツエキガタケンサ</t>
    </rPh>
    <rPh sb="41" eb="45">
      <t>イライジョウホウ</t>
    </rPh>
    <rPh sb="46" eb="49">
      <t>ケツエキガタ</t>
    </rPh>
    <rPh sb="52" eb="54">
      <t>ケンサ</t>
    </rPh>
    <rPh sb="56" eb="63">
      <t>ゼンジドウユケツケンサ</t>
    </rPh>
    <rPh sb="63" eb="65">
      <t>ソウチ</t>
    </rPh>
    <rPh sb="66" eb="68">
      <t>ソウシン</t>
    </rPh>
    <rPh sb="70" eb="72">
      <t>ケッカ</t>
    </rPh>
    <rPh sb="72" eb="73">
      <t>ト</t>
    </rPh>
    <rPh sb="74" eb="75">
      <t>コ</t>
    </rPh>
    <rPh sb="77" eb="78">
      <t>オコナ</t>
    </rPh>
    <rPh sb="81" eb="83">
      <t>シヨウ</t>
    </rPh>
    <rPh sb="84" eb="88">
      <t>シヨウウム</t>
    </rPh>
    <rPh sb="91" eb="95">
      <t>ニチレイシテイ</t>
    </rPh>
    <rPh sb="99" eb="100">
      <t>ガワ</t>
    </rPh>
    <rPh sb="101" eb="103">
      <t>セッテイ</t>
    </rPh>
    <phoneticPr fontId="1"/>
  </si>
  <si>
    <t>不規則抗体同定補助機能</t>
    <phoneticPr fontId="2"/>
  </si>
  <si>
    <t>不規則抗体検査に用いる赤血球試薬の抗原情報を取り込む機能を有する</t>
    <phoneticPr fontId="2"/>
  </si>
  <si>
    <t>不規則抗体検査における赤血球試薬との反応パターン、並びに患者赤血球抗原情報を用いて消去法を行う機能を有する</t>
    <phoneticPr fontId="2"/>
  </si>
  <si>
    <t>結果は手入力、全自動輸血検査装置からの結果取込の双方が実施可能である</t>
    <phoneticPr fontId="2"/>
  </si>
  <si>
    <t>任意の抗原組成情報を指定することで、登録済赤血球試薬から追加パネルの検索を行う機能を有する</t>
    <phoneticPr fontId="2"/>
  </si>
  <si>
    <t>実施した同定作業結果は検査結果歴として保管し、参照が可能である</t>
    <phoneticPr fontId="2"/>
  </si>
  <si>
    <t>Kidd式、Duffy式といった患者抗原情報検査のための検査依頼を全自動輸血検査装置に依頼送信ができ、検査結果の受信、患者情報および同定作業への反映が実施できる</t>
    <rPh sb="4" eb="5">
      <t>シキ</t>
    </rPh>
    <rPh sb="11" eb="12">
      <t>シキ</t>
    </rPh>
    <rPh sb="16" eb="18">
      <t>カンジャ</t>
    </rPh>
    <rPh sb="18" eb="20">
      <t>コウゲン</t>
    </rPh>
    <rPh sb="20" eb="22">
      <t>ジョウホウ</t>
    </rPh>
    <rPh sb="22" eb="24">
      <t>ケンサ</t>
    </rPh>
    <rPh sb="28" eb="32">
      <t>ケンサイライ</t>
    </rPh>
    <rPh sb="33" eb="42">
      <t>ゼンジドウユケツケンサソウチ</t>
    </rPh>
    <rPh sb="43" eb="45">
      <t>イライ</t>
    </rPh>
    <rPh sb="45" eb="47">
      <t>ソウシン</t>
    </rPh>
    <rPh sb="51" eb="55">
      <t>ケンサケッカ</t>
    </rPh>
    <rPh sb="56" eb="58">
      <t>ジュシン</t>
    </rPh>
    <rPh sb="59" eb="61">
      <t>カンジャ</t>
    </rPh>
    <rPh sb="61" eb="63">
      <t>ジョウホウ</t>
    </rPh>
    <rPh sb="66" eb="70">
      <t>ドウテイサギョウ</t>
    </rPh>
    <rPh sb="72" eb="74">
      <t>ハンエイ</t>
    </rPh>
    <rPh sb="75" eb="77">
      <t>ジッシ</t>
    </rPh>
    <phoneticPr fontId="1"/>
  </si>
  <si>
    <t>日本赤十字社製「血液製剤発注システム」で利用できる血液製剤発注用二次元コードを表示、印刷する機能を有する</t>
    <phoneticPr fontId="2"/>
  </si>
  <si>
    <t>血液製剤発注情報を受信済み輸血オーダーから作成する機能を有する</t>
    <phoneticPr fontId="2"/>
  </si>
  <si>
    <t>血液製剤発注情報を製剤種、本数、血液型を指定して作成する機能を有する</t>
    <phoneticPr fontId="2"/>
  </si>
  <si>
    <t>発注用二次元コードを作成し、登録作業が完了した輸血オーダーには、輸血オーダー一覧画面で「発注済」フラグを表示する機能を有する</t>
    <phoneticPr fontId="2"/>
  </si>
  <si>
    <t>血液製剤入庫時に二次元バーコードリーダーを用いた入庫登録が可能である</t>
    <phoneticPr fontId="2"/>
  </si>
  <si>
    <t>入庫登録画面から、全自動輸血検査装置に血液製剤型確認検査の依頼を送信する機能を有する</t>
    <phoneticPr fontId="2"/>
  </si>
  <si>
    <t>入庫登録時に、血液製剤の外観確認結果を入力する機能を有する</t>
    <phoneticPr fontId="2"/>
  </si>
  <si>
    <t>入庫製剤一覧のリストの印刷機能を有する</t>
    <phoneticPr fontId="2"/>
  </si>
  <si>
    <t>血液製剤の加工情報(照射・洗浄)入力機能を有する</t>
    <phoneticPr fontId="2"/>
  </si>
  <si>
    <t>不規則抗体対応抗原情報について登録できること。また登録は複数製剤連続での登録にも対応できる</t>
    <phoneticPr fontId="2"/>
  </si>
  <si>
    <t>血液製剤に放射線照射を行った場合、照射情報登録が可能である</t>
    <phoneticPr fontId="2"/>
  </si>
  <si>
    <t>照射実施日を報告書、照射済ラベル、および適合ラベルに表示する機能を有する</t>
    <phoneticPr fontId="2"/>
  </si>
  <si>
    <t>血液製剤、分画製剤などの院内在庫一覧表示を出力する機能を有する</t>
    <phoneticPr fontId="2"/>
  </si>
  <si>
    <t>期限切れ製剤在庫一覧表示を出力する機能を有する</t>
    <phoneticPr fontId="2"/>
  </si>
  <si>
    <t>在庫検索機能を有し、有効期限切れチェックが可能である</t>
    <phoneticPr fontId="2"/>
  </si>
  <si>
    <t>上位システムから輸血オーダーを取り込む機能を有する</t>
    <phoneticPr fontId="2"/>
  </si>
  <si>
    <t>輸血オーダー一覧画面では、「緊急度」「不規則抗体保有患者」「特殊製剤」といった情報が含まれるオーダーに関しては通常オーダーとは別色調表示を行う機能を有する</t>
    <phoneticPr fontId="2"/>
  </si>
  <si>
    <t>オーダー受信時には操作端末上での通知だけでなく、積層信号灯と連携した音と光による通知機能を有する</t>
    <phoneticPr fontId="2"/>
  </si>
  <si>
    <t>依頼製剤名、数量、依頼コメント等を入力する機能を有すること。数量は単位数入力・本数入力の双方に対応している</t>
    <phoneticPr fontId="2"/>
  </si>
  <si>
    <t>オーダー対応進捗状況を確認できる画面を有し、状況別オーダー一覧を表示する機能を有する</t>
    <phoneticPr fontId="2"/>
  </si>
  <si>
    <t>輸血同意書の取得日を保持し輸血オーダーに反映する機能を有する</t>
    <phoneticPr fontId="2"/>
  </si>
  <si>
    <t>オーダー取込時に依頼箋を出力し、受付情報を上位にシステムに送信する機能を有する</t>
    <phoneticPr fontId="2"/>
  </si>
  <si>
    <t>依頼コメントは依頼箋上、画面上の両方で表示可能である</t>
    <phoneticPr fontId="2"/>
  </si>
  <si>
    <t>輸血用血液製剤の「出庫」「受取」「使用」「返品」について、時間・関与者・使用場所のトレース機能を持ち、履歴が上書きされずリアルタイムで参照可能である</t>
    <phoneticPr fontId="2"/>
  </si>
  <si>
    <t>対象患者の生化学/血液データ最新値を輸血業務画面から上位システムに問い合わせができる</t>
    <phoneticPr fontId="2"/>
  </si>
  <si>
    <t>毎日定期的に輸血オーダー対象患者の生化学/血液データ最新値を上位に自動問合せを行い、取り込む機能を有する</t>
    <phoneticPr fontId="2"/>
  </si>
  <si>
    <t>検査システムと連携し、HbやPLTなどで輸血トリガー値を下回る結果値を受信した場合、通知できる</t>
    <phoneticPr fontId="2"/>
  </si>
  <si>
    <t>輸血オーダーを自動取り込み/受信時自動保留する機能を有すること。設定は病院職員が任意で設定できる</t>
    <phoneticPr fontId="2"/>
  </si>
  <si>
    <t>臨床からの連絡や輸血オーダーを進めるにあたって注意すべき事象が発生した場合、輸血オーダーに対するコメントが入力でき、予定画面にて参照できる</t>
    <phoneticPr fontId="2"/>
  </si>
  <si>
    <t>輸血オーダーに対して、オーダー詳細画面にて製剤の割当を実施する機能を有する</t>
    <phoneticPr fontId="2"/>
  </si>
  <si>
    <t>割当する製剤情報は、製剤貼付けバーコードをハンドスキャナで読取入力が可能である
バーコードは一次元、二次元双方を用いることが可能である</t>
    <phoneticPr fontId="2"/>
  </si>
  <si>
    <t>割当時に患者血液型との照合、依頼製剤種との照合、有効期限、重複割当その他チェックを行う機能を有する</t>
    <phoneticPr fontId="2"/>
  </si>
  <si>
    <t>割当時チェック項目、該当時警告動作、表示コメントについては製剤種別に設定する機能を有する</t>
    <phoneticPr fontId="2"/>
  </si>
  <si>
    <t>割当実施情報を上位システムに送信する機能を有する</t>
    <phoneticPr fontId="2"/>
  </si>
  <si>
    <t>患者が不規則抗体を保有する場合、製剤に登録されている抗原情報を参照し、適合しない場合は警告を表示できる</t>
    <phoneticPr fontId="2"/>
  </si>
  <si>
    <t>割当した製剤に対する交差適合試験依頼を、対象患者の検体IDバーコードをハンドスキャナで読み取ることで作成可能である</t>
    <phoneticPr fontId="2"/>
  </si>
  <si>
    <t>検体IDバーコードをハンドスキャナで読み取る時に、対象患者の検体であるかチェックする機能を有する</t>
    <phoneticPr fontId="2"/>
  </si>
  <si>
    <t>全自動輸血検査装置に交差適合試験依頼を送信・受信する機能を有する</t>
    <phoneticPr fontId="2"/>
  </si>
  <si>
    <t>交差適合試験は試験管法で実施した結果の手入力が可能である</t>
    <phoneticPr fontId="2"/>
  </si>
  <si>
    <t>結果値は「適合」「不適合」が入力できる
また、詳細結果入力欄として「生理食塩液法」「アルブミン法」「酵素法」「間接抗グロブリン法」「IgG感作赤血球」を保有する</t>
    <phoneticPr fontId="2"/>
  </si>
  <si>
    <t>交差適合試験実施者を記録する機能を有する</t>
    <phoneticPr fontId="2"/>
  </si>
  <si>
    <t>ガイドライン基準を満たした場合における、コンピュータークロスマッチ機能を有する</t>
    <phoneticPr fontId="2"/>
  </si>
  <si>
    <t>交差適合試験検体の採血日情報を元に、施設設定の有効期限内であるかどうかをチェックする機能を有する</t>
    <phoneticPr fontId="2"/>
  </si>
  <si>
    <t>交差適合試験の報告書印刷機能を有する
記載項目：患者ID、患者属性、病棟、製剤の種類、製剤の番号、試験結果、試験実施者、放射線照射日、その他</t>
    <phoneticPr fontId="2"/>
  </si>
  <si>
    <t>製剤に貼付けできる適合票ラベル印刷機能を有すること。
記載項目：患者ID、患者属性、病棟、製剤の種類、製剤の番号、試験結果、試験実施者、放射線照射日、その他</t>
    <phoneticPr fontId="2"/>
  </si>
  <si>
    <t>交差適合試験適合情報を上位システムに送信する機能を有する</t>
    <phoneticPr fontId="2"/>
  </si>
  <si>
    <t>割当した製剤の出庫登録機能を有する
出庫情報は上位システムに送信できる</t>
    <phoneticPr fontId="2"/>
  </si>
  <si>
    <t>出庫する製剤情報は、血液製剤貼付けバーコードをハンドスキャナで読取入力が可能である
バーコードは一次元、二次元双方を用いることが可能である</t>
    <phoneticPr fontId="2"/>
  </si>
  <si>
    <t>出庫登録時の製剤の外観確認結果入力機能を有する</t>
    <phoneticPr fontId="2"/>
  </si>
  <si>
    <t>出庫した製剤の一覧表示機能を有する</t>
    <phoneticPr fontId="2"/>
  </si>
  <si>
    <t>輸血実施情報は上位システムからの取込と手入力の双方で入力可能である</t>
    <phoneticPr fontId="2"/>
  </si>
  <si>
    <t>輸血副反応情報入力機能を有する
輸血副反応項目はマスタ設定ができ、5分後・15分後・終了時で個別入力ができる</t>
    <phoneticPr fontId="2"/>
  </si>
  <si>
    <t>実施情報および輸血副反応情報は製剤単位で管理する機能を有する</t>
    <phoneticPr fontId="2"/>
  </si>
  <si>
    <t>出庫後の血液製剤の実施情報を一覧表示する機能を有する</t>
    <phoneticPr fontId="2"/>
  </si>
  <si>
    <t>自己血貯血依頼受信時、自動で依頼票が印字される</t>
    <phoneticPr fontId="2"/>
  </si>
  <si>
    <t>発番した製造番号を記載した自己血専用ラベルをカラーで印刷できる機能を有する</t>
    <phoneticPr fontId="2"/>
  </si>
  <si>
    <t>自己血専用ラベルを用い、製造番号バーコードをハンドスキャナで読み取り入庫する機能を有する</t>
    <phoneticPr fontId="2"/>
  </si>
  <si>
    <t>入庫登録時に、自己血製剤の外観確認結果を入力する機能を有する</t>
    <phoneticPr fontId="2"/>
  </si>
  <si>
    <t>貯血オーダー詳細画面にて患者感染症の有無・同意書の有無を表示する機能を有する</t>
    <rPh sb="21" eb="24">
      <t>ドウイショ</t>
    </rPh>
    <rPh sb="25" eb="27">
      <t>ウム</t>
    </rPh>
    <phoneticPr fontId="1"/>
  </si>
  <si>
    <t>患者カナ氏名で輸血管理システムに登録されている患者基本情報の検索を行い、一覧形式で表示できる機能を有する</t>
    <phoneticPr fontId="2"/>
  </si>
  <si>
    <t>前項一覧画面から、指定した患者の詳細情報が参照できる機能を有する</t>
    <phoneticPr fontId="2"/>
  </si>
  <si>
    <t>患者詳細画面では項1-1記載項目が参照できる</t>
    <phoneticPr fontId="2"/>
  </si>
  <si>
    <t>製剤番号をキーにして照会することができ、状態（輸血済、廃棄、在庫、出庫、入庫も使用もなし）を確認する機能を有する
また、輸血済の場合は実施先患者も確認できる</t>
    <phoneticPr fontId="2"/>
  </si>
  <si>
    <t>製造番号から製剤履歴を参照できる</t>
    <phoneticPr fontId="2"/>
  </si>
  <si>
    <t>製剤履歴をcsv出力できる</t>
    <phoneticPr fontId="2"/>
  </si>
  <si>
    <t>日報、週報、月報は既定報告書からプリセットを組むことで、一括印刷指示を行う機能を有する
また、各報告書は任意で期間を設定した印刷が可能である</t>
    <phoneticPr fontId="2"/>
  </si>
  <si>
    <t>血液製剤使用実態調査の集計出力機能を有する</t>
    <phoneticPr fontId="2"/>
  </si>
  <si>
    <t>J-HeST登録用のCSVファイル出力機能を有する</t>
    <phoneticPr fontId="2"/>
  </si>
  <si>
    <t>データ抽出は、項目別、製剤別など各種項目指定で抽出可能であり、CSVファイルなどへの変換機能を有する</t>
    <phoneticPr fontId="2"/>
  </si>
  <si>
    <t>レポートのデザイン変更機能を有しており、病院職員がデザイン変更を実施できる</t>
    <phoneticPr fontId="2"/>
  </si>
  <si>
    <t>血液製剤、検査項目、権限者変更などのマスタ変更機能を有しており、病院職員がマスタ変更を実施できる</t>
    <phoneticPr fontId="2"/>
  </si>
  <si>
    <t>輸血管理システムで管理しているマスタの情報を、CSVファイルに出力する機能を有する</t>
    <phoneticPr fontId="2"/>
  </si>
  <si>
    <t>障害発生時に24時間365日受付可能なコールセンターを保有している</t>
    <phoneticPr fontId="2"/>
  </si>
  <si>
    <t>リモートメンテナンスの機能を有し、病院監督下において障害復旧対応が可能である</t>
    <phoneticPr fontId="2"/>
  </si>
  <si>
    <t>輸血療法、細胞療法の環境変化に対応したアップデートプログラムを開発し、年1回以上提供可能である</t>
    <phoneticPr fontId="2"/>
  </si>
  <si>
    <t>上位のHISがダウンしても、輸血管理業務が停止しないシステムである</t>
    <phoneticPr fontId="2"/>
  </si>
  <si>
    <t>ログインアカウントは複数作成でき、パスワードはアカウント毎に個別管理する機能を有する</t>
    <phoneticPr fontId="2"/>
  </si>
  <si>
    <t>職種別に使用機能、画面表示ボタン数を制限できる機能を有する</t>
    <phoneticPr fontId="2"/>
  </si>
  <si>
    <t>検査・輸血・貯血業務の進捗、院内在庫状況・明日以降の予定を一画面で表示し、業務全体管理を補助する機能を有する</t>
    <phoneticPr fontId="2"/>
  </si>
  <si>
    <t>システムには以下マスターが存在し、登録できる</t>
    <phoneticPr fontId="2"/>
  </si>
  <si>
    <t>　・取引先マスター</t>
    <phoneticPr fontId="2"/>
  </si>
  <si>
    <t>　・出庫先マスター</t>
    <phoneticPr fontId="2"/>
  </si>
  <si>
    <t>　・出庫先グループマスター</t>
    <phoneticPr fontId="2"/>
  </si>
  <si>
    <t>　・GS1-128マスター</t>
    <phoneticPr fontId="2"/>
  </si>
  <si>
    <t>　・品目マスター</t>
    <phoneticPr fontId="2"/>
  </si>
  <si>
    <t>　・ロケーションマスター</t>
    <phoneticPr fontId="2"/>
  </si>
  <si>
    <t>　・ロケーション品目マスター</t>
    <phoneticPr fontId="2"/>
  </si>
  <si>
    <t>　・部門マスター</t>
    <phoneticPr fontId="2"/>
  </si>
  <si>
    <t>　・部門グループマスター</t>
    <phoneticPr fontId="2"/>
  </si>
  <si>
    <t>　・保存方法マスター</t>
    <phoneticPr fontId="2"/>
  </si>
  <si>
    <t>　・単位マスター</t>
    <phoneticPr fontId="2"/>
  </si>
  <si>
    <t>　・担当者マスター</t>
    <phoneticPr fontId="2"/>
  </si>
  <si>
    <t>　・仕入先別品目マスター</t>
    <phoneticPr fontId="2"/>
  </si>
  <si>
    <t>　・倉庫マスター</t>
    <phoneticPr fontId="2"/>
  </si>
  <si>
    <t>　・費用名目マスター</t>
    <phoneticPr fontId="2"/>
  </si>
  <si>
    <t>　・品目コード</t>
    <phoneticPr fontId="2"/>
  </si>
  <si>
    <t>　・品目漢字名称</t>
    <rPh sb="2" eb="4">
      <t>ヒンモク</t>
    </rPh>
    <rPh sb="4" eb="6">
      <t>カンジ</t>
    </rPh>
    <rPh sb="6" eb="8">
      <t>メイショウ</t>
    </rPh>
    <phoneticPr fontId="2"/>
  </si>
  <si>
    <t>　・品目カナ名称</t>
    <rPh sb="2" eb="4">
      <t>ヒンモク</t>
    </rPh>
    <rPh sb="6" eb="8">
      <t>メイショウ</t>
    </rPh>
    <phoneticPr fontId="2"/>
  </si>
  <si>
    <t>　・表示順</t>
    <phoneticPr fontId="2"/>
  </si>
  <si>
    <t>　・バーコード</t>
    <phoneticPr fontId="2"/>
  </si>
  <si>
    <t>　・管理品目コード</t>
    <rPh sb="2" eb="4">
      <t>カンリ</t>
    </rPh>
    <rPh sb="4" eb="6">
      <t>ヒンモク</t>
    </rPh>
    <phoneticPr fontId="2"/>
  </si>
  <si>
    <t>　・製造元コード</t>
    <phoneticPr fontId="2"/>
  </si>
  <si>
    <t>　・品目区分</t>
    <phoneticPr fontId="2"/>
  </si>
  <si>
    <t>　・規格</t>
    <phoneticPr fontId="2"/>
  </si>
  <si>
    <t>　・管理評価単位</t>
    <phoneticPr fontId="2"/>
  </si>
  <si>
    <t>　・管理評価単価</t>
    <phoneticPr fontId="2"/>
  </si>
  <si>
    <t>　・品目管理部門</t>
    <phoneticPr fontId="2"/>
  </si>
  <si>
    <t>　・発注方式コード</t>
    <phoneticPr fontId="2"/>
  </si>
  <si>
    <t>　・最大在庫量</t>
    <phoneticPr fontId="2"/>
  </si>
  <si>
    <t>　・発注点</t>
    <phoneticPr fontId="2"/>
  </si>
  <si>
    <t>　・１回当り発注数量</t>
    <phoneticPr fontId="2"/>
  </si>
  <si>
    <t>　・発注サイクル区分</t>
    <phoneticPr fontId="2"/>
  </si>
  <si>
    <t>　・毒劇物区分</t>
    <phoneticPr fontId="2"/>
  </si>
  <si>
    <t>　・使用期限フラグ</t>
    <phoneticPr fontId="2"/>
  </si>
  <si>
    <t>　・LOT管理フラグ</t>
    <phoneticPr fontId="2"/>
  </si>
  <si>
    <t>　・保存方法</t>
    <phoneticPr fontId="2"/>
  </si>
  <si>
    <t>　・開封後使用期限日数</t>
    <phoneticPr fontId="2"/>
  </si>
  <si>
    <t>　・ABCランク</t>
    <phoneticPr fontId="2"/>
  </si>
  <si>
    <t>　・標準価格</t>
    <phoneticPr fontId="2"/>
  </si>
  <si>
    <t>　・出庫先グループ</t>
    <phoneticPr fontId="2"/>
  </si>
  <si>
    <t>　・CAL実施管理フラグ</t>
    <phoneticPr fontId="2"/>
  </si>
  <si>
    <t>　・使用期限警告日数</t>
    <phoneticPr fontId="2"/>
  </si>
  <si>
    <t>検索条件（品目管理部門、品目区分、仕入先、基準日、品目コード、品目名、随契）を指定し、仕入先別品目マスターを抽出し、修正を行いたい品目を選択できる</t>
    <phoneticPr fontId="2"/>
  </si>
  <si>
    <t>カレンダーに各種イベントを表示できる
表示内容：発注情報、納品予定情報、入庫情報、出庫情報、使用期限情報、棚卸実施、任意に登録されたイベントなど</t>
    <phoneticPr fontId="2"/>
  </si>
  <si>
    <t>発注情報を検索条件(品目管理部門、品目区分、仕入先、発注番号、品目コード、品目名）を指定して検索し、発注情報から品目を選択して入庫できる</t>
    <phoneticPr fontId="2"/>
  </si>
  <si>
    <t>検索条件（品目区分、品目管理部門、過剰在庫（在庫月数○ヶ月以上（平均出庫数算出期間○ヶ月））または不動在庫（○ヶ月以上出庫なし）またはLOT使用期限切れ在庫（検索日指定）または最大在庫量超過にチェック）を指定し、不良在庫情報をリスト表示できる</t>
    <phoneticPr fontId="2"/>
  </si>
  <si>
    <t>検索条件（照会年月、品目管理部門、品目区分、品目コード、ABCランク、在庫金額（○円以上/以下）、品目名）を指定し、月次在庫情報をリスト表示できる</t>
    <phoneticPr fontId="2"/>
  </si>
  <si>
    <t>数量または金額をチェックし、検索条件（品目管理部門、品目区分、期間）を指定して抽出された品目のABC分析ができ、品目マスターにABCランクの反映ができる</t>
    <phoneticPr fontId="2"/>
  </si>
  <si>
    <t>月単位で各品目の在庫評価単価、在庫評価金額、在庫評価単価（先入先出）、在庫評価金額（先入先出）、在庫評価単価（移動平均）、在庫評価金額（移動平均）を計算し集計できる</t>
    <phoneticPr fontId="2"/>
  </si>
  <si>
    <t>検索条件（検索期間、出庫先グループ、出庫先、ロケーション、品目管理部門、品目区分、品目）を指定し、試薬管理台帳をリスト表示できる</t>
    <phoneticPr fontId="2"/>
  </si>
  <si>
    <t>検索条件（検索期間、出庫先グループ、出庫先、ロケーション、品目管理部門、品目区分、品目、バーコード）を指定し、毒劇物管理台帳をリスト表示できる</t>
    <phoneticPr fontId="2"/>
  </si>
  <si>
    <t>検索条件（検索期間、部門、分析装置（出庫先））を指定し、各測定項目の測定コストを計算し、リスト・グラフ表示できる
計算内容：金額合計、1測定の金額、1日あたりの金額</t>
    <phoneticPr fontId="2"/>
  </si>
  <si>
    <t>総数</t>
    <rPh sb="0" eb="2">
      <t>ソウスウ</t>
    </rPh>
    <phoneticPr fontId="2"/>
  </si>
  <si>
    <t>総数</t>
    <rPh sb="0" eb="2">
      <t>ソウスウ</t>
    </rPh>
    <phoneticPr fontId="2"/>
  </si>
  <si>
    <t>　※必須項目は標準機能として満たすこと（「○」回答）</t>
    <rPh sb="2" eb="4">
      <t>ヒッス</t>
    </rPh>
    <rPh sb="4" eb="6">
      <t>コウモク</t>
    </rPh>
    <rPh sb="7" eb="9">
      <t>ヒョウジュン</t>
    </rPh>
    <rPh sb="9" eb="11">
      <t>キノウ</t>
    </rPh>
    <rPh sb="14" eb="15">
      <t>ミ</t>
    </rPh>
    <rPh sb="23" eb="25">
      <t>カイトウ</t>
    </rPh>
    <phoneticPr fontId="2"/>
  </si>
  <si>
    <t>必須判定</t>
    <rPh sb="0" eb="2">
      <t>ヒッス</t>
    </rPh>
    <rPh sb="2" eb="4">
      <t>ハンテイ</t>
    </rPh>
    <phoneticPr fontId="2"/>
  </si>
  <si>
    <t>総点数</t>
    <rPh sb="0" eb="1">
      <t>ソウ</t>
    </rPh>
    <phoneticPr fontId="2"/>
  </si>
  <si>
    <t>総点数</t>
    <phoneticPr fontId="2"/>
  </si>
  <si>
    <t>検体</t>
    <rPh sb="0" eb="2">
      <t>ケンタイ</t>
    </rPh>
    <phoneticPr fontId="2"/>
  </si>
  <si>
    <t>細菌</t>
    <rPh sb="0" eb="2">
      <t>サイキン</t>
    </rPh>
    <phoneticPr fontId="2"/>
  </si>
  <si>
    <t>輸血</t>
    <rPh sb="0" eb="2">
      <t>ユケツ</t>
    </rPh>
    <phoneticPr fontId="2"/>
  </si>
  <si>
    <t>試薬</t>
    <rPh sb="0" eb="2">
      <t>シヤク</t>
    </rPh>
    <phoneticPr fontId="2"/>
  </si>
  <si>
    <t>/</t>
    <phoneticPr fontId="2"/>
  </si>
  <si>
    <t>7-3</t>
    <phoneticPr fontId="2"/>
  </si>
  <si>
    <t>7-4</t>
    <phoneticPr fontId="2"/>
  </si>
  <si>
    <t>システム基本性能</t>
    <rPh sb="4" eb="6">
      <t>キホン</t>
    </rPh>
    <rPh sb="6" eb="8">
      <t>セイノウ</t>
    </rPh>
    <phoneticPr fontId="2"/>
  </si>
  <si>
    <t>1-1</t>
    <phoneticPr fontId="2"/>
  </si>
  <si>
    <t>システムの基本形態はクライアント／サーバシステムである</t>
    <phoneticPr fontId="2"/>
  </si>
  <si>
    <t>ログは管理され、ファイヤーウォールなどセキュリティに十分配慮されている</t>
    <rPh sb="3" eb="5">
      <t>カンリ</t>
    </rPh>
    <rPh sb="26" eb="28">
      <t>ジュウブン</t>
    </rPh>
    <rPh sb="28" eb="30">
      <t>ハイリョ</t>
    </rPh>
    <phoneticPr fontId="2"/>
  </si>
  <si>
    <t>サーバ構成に関係なく、日次バックアップを実施できる</t>
  </si>
  <si>
    <t>サーバは24時間365日連続稼動できる（メンテナンス時を除く）</t>
  </si>
  <si>
    <t>メインサーバに加えバックアップサーバへ常にデータをバックアップしている</t>
  </si>
  <si>
    <t>バックアップサーバへの切替操作が容易である</t>
  </si>
  <si>
    <t>検体検査情報はサーバのハードディスク内に最大10年間保存できる（ハードディスク容量に依存する）</t>
    <rPh sb="0" eb="2">
      <t>ケンタイ</t>
    </rPh>
    <phoneticPr fontId="2"/>
  </si>
  <si>
    <t>細菌検査データをサーバのハードディスク内に20年以上保存できる</t>
    <rPh sb="0" eb="2">
      <t>サイキン</t>
    </rPh>
    <rPh sb="2" eb="4">
      <t>ケンサ</t>
    </rPh>
    <rPh sb="19" eb="20">
      <t>ナイ</t>
    </rPh>
    <rPh sb="23" eb="26">
      <t>ネンイジョウ</t>
    </rPh>
    <rPh sb="26" eb="28">
      <t>ホゾン</t>
    </rPh>
    <phoneticPr fontId="2"/>
  </si>
  <si>
    <t>輸血検査データはサーバのハードディスク内に最大20年間保存できる（ハードディスク容量に依存する）</t>
    <rPh sb="0" eb="2">
      <t>ユケツ</t>
    </rPh>
    <phoneticPr fontId="2"/>
  </si>
  <si>
    <t>1-1-1</t>
    <phoneticPr fontId="2"/>
  </si>
  <si>
    <t>1-1-2</t>
  </si>
  <si>
    <t>1-1-3</t>
  </si>
  <si>
    <t>1-1-4</t>
  </si>
  <si>
    <t>1-1-5</t>
  </si>
  <si>
    <t>1-1-6</t>
  </si>
  <si>
    <t>1-1-7</t>
  </si>
  <si>
    <t>1-1-8</t>
  </si>
  <si>
    <t>1-1-9</t>
  </si>
  <si>
    <t>1-1-10</t>
  </si>
  <si>
    <t>1-1-11</t>
  </si>
  <si>
    <t>1-1-12</t>
  </si>
  <si>
    <t>1-1-13</t>
  </si>
  <si>
    <t>1-1-14</t>
  </si>
  <si>
    <t>1-1-15</t>
  </si>
  <si>
    <t>1-1-16</t>
  </si>
  <si>
    <t>1-1-17</t>
  </si>
  <si>
    <t>1-1-18</t>
  </si>
  <si>
    <t>1-2-1</t>
    <phoneticPr fontId="2"/>
  </si>
  <si>
    <t>1-2-2</t>
  </si>
  <si>
    <t>1-2-3</t>
  </si>
  <si>
    <t>1-2-4</t>
  </si>
  <si>
    <t>1-2-5</t>
  </si>
  <si>
    <t>1-2-6</t>
  </si>
  <si>
    <t>1-2-7</t>
  </si>
  <si>
    <t>1-2-8</t>
  </si>
  <si>
    <t>1-2-9</t>
  </si>
  <si>
    <t>1-2-10</t>
  </si>
  <si>
    <t>1-2-11</t>
  </si>
  <si>
    <t>1-2-12</t>
  </si>
  <si>
    <t>1-2-13</t>
  </si>
  <si>
    <t>1-2-14</t>
  </si>
  <si>
    <t>1-3-1</t>
    <phoneticPr fontId="2"/>
  </si>
  <si>
    <t>1-3-2</t>
  </si>
  <si>
    <t>1-3-3</t>
  </si>
  <si>
    <t>1-3-4</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</si>
  <si>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</si>
  <si>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</si>
  <si>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</si>
  <si>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</si>
  <si>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</si>
  <si>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</si>
  <si>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</si>
  <si>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</si>
  <si>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</si>
  <si>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</si>
  <si>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</si>
  <si>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</si>
  <si>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</si>
  <si>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</si>
  <si>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</si>
  <si>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</si>
  <si>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</si>
  <si>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</si>
  <si>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</si>
  <si>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</si>
  <si>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</si>
  <si>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</si>
  <si>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</si>
  <si>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</si>
  <si>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</si>
  <si>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</si>
  <si>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</si>
  <si>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</si>
  <si>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</si>
  <si>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</si>
  <si>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</si>
  <si>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</si>
  <si>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</si>
  <si>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</si>
  <si>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</si>
  <si>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</si>
  <si>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</si>
  <si>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</si>
  <si>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</si>
  <si>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</si>
  <si>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</si>
  <si>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</si>
  <si>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phoneticPr fontId="2"/>
  </si>
  <si>
    <t>1-3-48</t>
  </si>
  <si>
    <t>1-3-49</t>
  </si>
  <si>
    <t>1-3-50</t>
  </si>
  <si>
    <t>1-3-51</t>
  </si>
  <si>
    <t>2-1-1</t>
    <phoneticPr fontId="2"/>
  </si>
  <si>
    <t>2-1-2</t>
  </si>
  <si>
    <t>2-1-3</t>
  </si>
  <si>
    <t>2-1-4</t>
  </si>
  <si>
    <t>2-1-5</t>
  </si>
  <si>
    <t>2-1-6</t>
  </si>
  <si>
    <t>2-1-7</t>
  </si>
  <si>
    <t>2-1-8</t>
  </si>
  <si>
    <t>2-1-9</t>
  </si>
  <si>
    <t>2-1-10</t>
  </si>
  <si>
    <t>2-1-11</t>
  </si>
  <si>
    <t>2-1-12</t>
  </si>
  <si>
    <t>2-1-13</t>
  </si>
  <si>
    <t>2-1-14</t>
  </si>
  <si>
    <t>2-2-1</t>
    <phoneticPr fontId="2"/>
  </si>
  <si>
    <t>2-2-2</t>
  </si>
  <si>
    <t>2-2-2</t>
    <phoneticPr fontId="2"/>
  </si>
  <si>
    <t>2-2-3</t>
  </si>
  <si>
    <t>2-2-3</t>
    <phoneticPr fontId="2"/>
  </si>
  <si>
    <t>2-2-4</t>
  </si>
  <si>
    <t>2-2-5</t>
  </si>
  <si>
    <t>2-2-6</t>
  </si>
  <si>
    <t>2-2-7</t>
  </si>
  <si>
    <t>2-2-8</t>
  </si>
  <si>
    <t>2-2-9</t>
  </si>
  <si>
    <t>2-2-10</t>
  </si>
  <si>
    <t>2-2-11</t>
  </si>
  <si>
    <t>2-2-12</t>
  </si>
  <si>
    <t>3-1-1</t>
    <phoneticPr fontId="2"/>
  </si>
  <si>
    <t>3-1-2</t>
  </si>
  <si>
    <t>3-1-3</t>
  </si>
  <si>
    <t>3-1-4</t>
  </si>
  <si>
    <t>3-1-5</t>
  </si>
  <si>
    <t>3-1-6</t>
  </si>
  <si>
    <t>3-1-7</t>
  </si>
  <si>
    <t>3-1-8</t>
  </si>
  <si>
    <t>3-1-9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</si>
  <si>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</si>
  <si>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</si>
  <si>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</si>
  <si>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</si>
  <si>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</si>
  <si>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</si>
  <si>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</si>
  <si>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</si>
  <si>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</si>
  <si>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</si>
  <si>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</si>
  <si>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</si>
  <si>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</si>
  <si>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</si>
  <si>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</si>
  <si>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</si>
  <si>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</si>
  <si>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</si>
  <si>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</si>
  <si>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</si>
  <si>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</si>
  <si>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</si>
  <si>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</si>
  <si>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</si>
  <si>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3-2-1</t>
    <phoneticPr fontId="2"/>
  </si>
  <si>
    <t>3-2-2</t>
  </si>
  <si>
    <t>3-2-3</t>
  </si>
  <si>
    <t>3-2-4</t>
  </si>
  <si>
    <t>3-3-1</t>
    <phoneticPr fontId="2"/>
  </si>
  <si>
    <t>3-3-2</t>
  </si>
  <si>
    <t>3-3-2</t>
    <phoneticPr fontId="2"/>
  </si>
  <si>
    <t>3-3-3</t>
  </si>
  <si>
    <t>3-3-3</t>
    <phoneticPr fontId="2"/>
  </si>
  <si>
    <t>3-4-1</t>
    <phoneticPr fontId="2"/>
  </si>
  <si>
    <t>3-4-2</t>
  </si>
  <si>
    <t>3-4-3</t>
  </si>
  <si>
    <t>3-4-4</t>
  </si>
  <si>
    <t>3-4-5</t>
  </si>
  <si>
    <t>3-4-6</t>
  </si>
  <si>
    <t>3-4-7</t>
  </si>
  <si>
    <t>3-4-8</t>
  </si>
  <si>
    <t>3-4-9</t>
  </si>
  <si>
    <t>3-4-10</t>
  </si>
  <si>
    <t>3-4-11</t>
  </si>
  <si>
    <t>3-4-12</t>
  </si>
  <si>
    <t>3-4-13</t>
  </si>
  <si>
    <t>3-5-1</t>
    <phoneticPr fontId="2"/>
  </si>
  <si>
    <t>3-5-2</t>
    <phoneticPr fontId="2"/>
  </si>
  <si>
    <t>3-5-3</t>
    <phoneticPr fontId="2"/>
  </si>
  <si>
    <t>3-6-1</t>
    <phoneticPr fontId="2"/>
  </si>
  <si>
    <t>3-6-2</t>
  </si>
  <si>
    <t>3-6-3</t>
  </si>
  <si>
    <t>3-6-4</t>
  </si>
  <si>
    <t>3-6-5</t>
  </si>
  <si>
    <t>3-6-6</t>
  </si>
  <si>
    <t>3-6-7</t>
  </si>
  <si>
    <t>3-6-8</t>
  </si>
  <si>
    <t>3-6-9</t>
  </si>
  <si>
    <t>3-6-10</t>
  </si>
  <si>
    <t>3-7-1</t>
    <phoneticPr fontId="2"/>
  </si>
  <si>
    <t>3-7-2</t>
  </si>
  <si>
    <t>3-7-3</t>
  </si>
  <si>
    <t>3-7-4</t>
  </si>
  <si>
    <t>4-1-1</t>
    <phoneticPr fontId="2"/>
  </si>
  <si>
    <t>4-1-2</t>
  </si>
  <si>
    <t>4-1-3</t>
  </si>
  <si>
    <t>4-1-4</t>
  </si>
  <si>
    <t>4-1-5</t>
  </si>
  <si>
    <t>4-1-6</t>
  </si>
  <si>
    <t>4-1-7</t>
  </si>
  <si>
    <t>4-1-8</t>
  </si>
  <si>
    <t>4-1-9</t>
  </si>
  <si>
    <t>4-1-10</t>
  </si>
  <si>
    <t>4-1-11</t>
  </si>
  <si>
    <t>4-1-12</t>
  </si>
  <si>
    <t>4-1-13</t>
  </si>
  <si>
    <t>4-1-14</t>
  </si>
  <si>
    <t>4-1-15</t>
    <phoneticPr fontId="2"/>
  </si>
  <si>
    <t>4-1-16</t>
  </si>
  <si>
    <t>4-1-17</t>
  </si>
  <si>
    <t>4-1-18</t>
  </si>
  <si>
    <t>4-1-19</t>
  </si>
  <si>
    <t>4-1-20</t>
  </si>
  <si>
    <t>4-1-21</t>
    <phoneticPr fontId="2"/>
  </si>
  <si>
    <t>4-1-22</t>
  </si>
  <si>
    <t>4-1-23</t>
  </si>
  <si>
    <t>4-1-24</t>
  </si>
  <si>
    <t>4-1-25</t>
    <phoneticPr fontId="2"/>
  </si>
  <si>
    <t>4-1-26</t>
  </si>
  <si>
    <t>4-1-27</t>
  </si>
  <si>
    <t>4-1-28</t>
  </si>
  <si>
    <t>4-1-29</t>
  </si>
  <si>
    <t>4-1-30</t>
  </si>
  <si>
    <t>4-1-31</t>
  </si>
  <si>
    <t>4-1-32</t>
  </si>
  <si>
    <t>4-1-33</t>
  </si>
  <si>
    <t>4-1-34</t>
  </si>
  <si>
    <t>4-1-35</t>
  </si>
  <si>
    <t>4-1-36</t>
  </si>
  <si>
    <t>4-1-37</t>
    <phoneticPr fontId="2"/>
  </si>
  <si>
    <t>4-1-38</t>
  </si>
  <si>
    <t>4-1-39</t>
  </si>
  <si>
    <t>4-1-40</t>
  </si>
  <si>
    <t>4-1-41</t>
  </si>
  <si>
    <t>4-1-42</t>
  </si>
  <si>
    <t>4-1-43</t>
    <phoneticPr fontId="2"/>
  </si>
  <si>
    <t>4-1-44</t>
  </si>
  <si>
    <t>4-1-45</t>
  </si>
  <si>
    <t>4-1-46</t>
  </si>
  <si>
    <t>4-1-47</t>
  </si>
  <si>
    <t>4-1-48</t>
  </si>
  <si>
    <t>4-1-49</t>
  </si>
  <si>
    <t>4-1-50</t>
  </si>
  <si>
    <t>4-1-51</t>
  </si>
  <si>
    <t>4-1-52</t>
  </si>
  <si>
    <t>4-1-53</t>
  </si>
  <si>
    <t>4-1-54</t>
  </si>
  <si>
    <t>4-1-55</t>
  </si>
  <si>
    <t>4-1-56</t>
  </si>
  <si>
    <t>4-1-57</t>
  </si>
  <si>
    <t>4-1-58</t>
  </si>
  <si>
    <t>4-2-1</t>
    <phoneticPr fontId="2"/>
  </si>
  <si>
    <t>4-2-2</t>
  </si>
  <si>
    <t>4-2-3</t>
  </si>
  <si>
    <t>4-2-4</t>
  </si>
  <si>
    <t>4-2-5</t>
  </si>
  <si>
    <t>4-2-6</t>
  </si>
  <si>
    <t>4-2-7</t>
  </si>
  <si>
    <t>4-2-8</t>
  </si>
  <si>
    <t>4-2-9</t>
  </si>
  <si>
    <t>4-2-10</t>
  </si>
  <si>
    <t>4-2-11</t>
  </si>
  <si>
    <t>4-2-12</t>
  </si>
  <si>
    <t>4-3-1</t>
    <phoneticPr fontId="2"/>
  </si>
  <si>
    <t>4-3-2</t>
  </si>
  <si>
    <t>4-3-3</t>
  </si>
  <si>
    <t>4-3-4</t>
  </si>
  <si>
    <t>4-3-5</t>
  </si>
  <si>
    <t>4-3-6</t>
  </si>
  <si>
    <t>4-3-7</t>
  </si>
  <si>
    <t>4-3-8</t>
  </si>
  <si>
    <t>4-3-9</t>
  </si>
  <si>
    <t>4-3-10</t>
  </si>
  <si>
    <t>4-3-11</t>
  </si>
  <si>
    <t>4-3-12</t>
  </si>
  <si>
    <t>4-3-13</t>
  </si>
  <si>
    <t>4-3-14</t>
  </si>
  <si>
    <t>4-3-15</t>
  </si>
  <si>
    <t>4-3-16</t>
  </si>
  <si>
    <t>4-3-17</t>
  </si>
  <si>
    <t>4-3-18</t>
  </si>
  <si>
    <t>4-3-19</t>
  </si>
  <si>
    <t>4-3-20</t>
  </si>
  <si>
    <t>4-3-21</t>
  </si>
  <si>
    <t>4-3-22</t>
  </si>
  <si>
    <t>4-3-23</t>
  </si>
  <si>
    <t>4-3-24</t>
  </si>
  <si>
    <t>4-3-25</t>
  </si>
  <si>
    <t>4-3-26</t>
  </si>
  <si>
    <t>4-3-27</t>
  </si>
  <si>
    <t>4-3-28</t>
  </si>
  <si>
    <t>4-3-29</t>
  </si>
  <si>
    <t>4-3-30</t>
  </si>
  <si>
    <t>4-3-31</t>
  </si>
  <si>
    <t>4-3-32</t>
  </si>
  <si>
    <t>4-4-1</t>
    <phoneticPr fontId="2"/>
  </si>
  <si>
    <t>4-4-2</t>
  </si>
  <si>
    <t>4-4-3</t>
  </si>
  <si>
    <t>4-4-4</t>
  </si>
  <si>
    <t>4-4-5</t>
  </si>
  <si>
    <t>4-4-6</t>
  </si>
  <si>
    <t>4-4-7</t>
  </si>
  <si>
    <t>4-4-8</t>
  </si>
  <si>
    <t>4-5-1</t>
    <phoneticPr fontId="2"/>
  </si>
  <si>
    <t>4-5-2</t>
  </si>
  <si>
    <t>4-5-3</t>
  </si>
  <si>
    <t>4-5-4</t>
  </si>
  <si>
    <t>4-5-5</t>
  </si>
  <si>
    <t>4-6-1</t>
    <phoneticPr fontId="2"/>
  </si>
  <si>
    <t>4-6-2</t>
  </si>
  <si>
    <t>4-6-3</t>
  </si>
  <si>
    <t>4-6-4</t>
  </si>
  <si>
    <t>4-6-5</t>
  </si>
  <si>
    <t>4-6-6</t>
  </si>
  <si>
    <t>4-6-7</t>
  </si>
  <si>
    <t>4-6-8</t>
  </si>
  <si>
    <t>4-6-9</t>
  </si>
  <si>
    <t>4-6-10</t>
  </si>
  <si>
    <t>4-6-11</t>
  </si>
  <si>
    <t>4-6-12</t>
  </si>
  <si>
    <t>4-6-13</t>
  </si>
  <si>
    <t>4-6-14</t>
  </si>
  <si>
    <t>4-6-15</t>
  </si>
  <si>
    <t>4-6-16</t>
  </si>
  <si>
    <t>4-6-17</t>
  </si>
  <si>
    <t>4-6-18</t>
  </si>
  <si>
    <t>4-6-19</t>
  </si>
  <si>
    <t>4-6-20</t>
  </si>
  <si>
    <t>4-6-21</t>
  </si>
  <si>
    <t>4-6-22</t>
  </si>
  <si>
    <t>4-6-23</t>
  </si>
  <si>
    <t>4-6-24</t>
  </si>
  <si>
    <t>4-6-25</t>
  </si>
  <si>
    <t>4-6-26</t>
  </si>
  <si>
    <t>4-6-27</t>
  </si>
  <si>
    <t>4-6-28</t>
  </si>
  <si>
    <t>4-6-29</t>
  </si>
  <si>
    <t>4-6-30</t>
  </si>
  <si>
    <t>4-6-31</t>
  </si>
  <si>
    <t>4-6-32</t>
  </si>
  <si>
    <t>4-7-1</t>
    <phoneticPr fontId="2"/>
  </si>
  <si>
    <t>4-7-2</t>
  </si>
  <si>
    <t>4-7-3</t>
  </si>
  <si>
    <t>4-7-4</t>
  </si>
  <si>
    <t>4-7-5</t>
  </si>
  <si>
    <t>4-7-6</t>
  </si>
  <si>
    <t>4-7-7</t>
  </si>
  <si>
    <t>4-7-8</t>
  </si>
  <si>
    <t>4-7-9</t>
  </si>
  <si>
    <t>4-7-10</t>
  </si>
  <si>
    <t>4-7-11</t>
  </si>
  <si>
    <t>4-7-12</t>
  </si>
  <si>
    <t>4-7-13</t>
  </si>
  <si>
    <t>4-7-14</t>
  </si>
  <si>
    <t>4-7-15</t>
  </si>
  <si>
    <t>4-7-16</t>
  </si>
  <si>
    <t>4-7-17</t>
  </si>
  <si>
    <t>4-7-18</t>
  </si>
  <si>
    <t>4-7-19</t>
  </si>
  <si>
    <t>4-7-20</t>
  </si>
  <si>
    <t>4-7-21</t>
  </si>
  <si>
    <t>4-7-22</t>
  </si>
  <si>
    <t>4-7-23</t>
  </si>
  <si>
    <t>4-7-24</t>
  </si>
  <si>
    <t>4-8-1</t>
    <phoneticPr fontId="2"/>
  </si>
  <si>
    <t>4-8-2</t>
  </si>
  <si>
    <t>4-8-3</t>
  </si>
  <si>
    <t>4-8-4</t>
  </si>
  <si>
    <t>4-8-5</t>
  </si>
  <si>
    <t>4-8-6</t>
  </si>
  <si>
    <t>4-8-7</t>
  </si>
  <si>
    <t>4-8-8</t>
  </si>
  <si>
    <t>4-8-9</t>
  </si>
  <si>
    <t>4-8-10</t>
  </si>
  <si>
    <t>4-8-11</t>
  </si>
  <si>
    <t>4-8-12</t>
  </si>
  <si>
    <t>4-8-13</t>
  </si>
  <si>
    <t>4-8-14</t>
  </si>
  <si>
    <t>4-8-15</t>
  </si>
  <si>
    <t>4-8-16</t>
  </si>
  <si>
    <t>4-8-17</t>
  </si>
  <si>
    <t>4-8-18</t>
  </si>
  <si>
    <t>4-8-19</t>
  </si>
  <si>
    <t>4-8-20</t>
  </si>
  <si>
    <t>4-8-21</t>
  </si>
  <si>
    <t>4-8-22</t>
  </si>
  <si>
    <t>4-8-23</t>
  </si>
  <si>
    <t>4-8-24</t>
  </si>
  <si>
    <t>4-8-25</t>
  </si>
  <si>
    <t>4-8-26</t>
  </si>
  <si>
    <t>4-9-1</t>
    <phoneticPr fontId="2"/>
  </si>
  <si>
    <t>4-9-2</t>
  </si>
  <si>
    <t>4-9-3</t>
  </si>
  <si>
    <t>4-9-4</t>
  </si>
  <si>
    <t>4-9-5</t>
  </si>
  <si>
    <t>4-9-6</t>
  </si>
  <si>
    <t>4-9-7</t>
  </si>
  <si>
    <t>4-9-8</t>
  </si>
  <si>
    <t>4-9-9</t>
  </si>
  <si>
    <t>4-9-10</t>
  </si>
  <si>
    <t>4-10-1</t>
    <phoneticPr fontId="2"/>
  </si>
  <si>
    <t>4-10-2</t>
  </si>
  <si>
    <t>4-10-3</t>
  </si>
  <si>
    <t>4-10-4</t>
  </si>
  <si>
    <t>4-11-1</t>
    <phoneticPr fontId="2"/>
  </si>
  <si>
    <t>4-11-2</t>
  </si>
  <si>
    <t>4-11-3</t>
  </si>
  <si>
    <t>4-11-4</t>
  </si>
  <si>
    <t>4-11-5</t>
  </si>
  <si>
    <t>4-11-6</t>
  </si>
  <si>
    <t>4-11-7</t>
  </si>
  <si>
    <t>4-11-8</t>
  </si>
  <si>
    <t>5-1-1</t>
    <phoneticPr fontId="2"/>
  </si>
  <si>
    <t>5-1-2</t>
  </si>
  <si>
    <t>5-1-3</t>
  </si>
  <si>
    <t>5-1-4</t>
  </si>
  <si>
    <t>5-1-5</t>
  </si>
  <si>
    <t>5-1-6</t>
  </si>
  <si>
    <t>5-1-7</t>
  </si>
  <si>
    <t>5-1-8</t>
  </si>
  <si>
    <t>5-1-9</t>
  </si>
  <si>
    <t>5-1-10</t>
  </si>
  <si>
    <t>5-1-11</t>
  </si>
  <si>
    <t>5-1-12</t>
  </si>
  <si>
    <t>5-1-13</t>
  </si>
  <si>
    <t>5-1-14</t>
  </si>
  <si>
    <t>5-1-15</t>
  </si>
  <si>
    <t>5-1-16</t>
  </si>
  <si>
    <t>5-1-17</t>
  </si>
  <si>
    <t>5-1-18</t>
  </si>
  <si>
    <t>5-1-19</t>
  </si>
  <si>
    <t>5-1-20</t>
  </si>
  <si>
    <t>5-2-1</t>
    <phoneticPr fontId="2"/>
  </si>
  <si>
    <t>5-2-2</t>
  </si>
  <si>
    <t>5-2-3</t>
  </si>
  <si>
    <t>5-2-4</t>
  </si>
  <si>
    <t>5-2-5</t>
  </si>
  <si>
    <t>5-2-6</t>
  </si>
  <si>
    <t>5-2-7</t>
  </si>
  <si>
    <t>5-3-1</t>
    <phoneticPr fontId="2"/>
  </si>
  <si>
    <t>5-3-2</t>
  </si>
  <si>
    <t>5-3-3</t>
  </si>
  <si>
    <t>5-3-4</t>
  </si>
  <si>
    <t>5-3-5</t>
  </si>
  <si>
    <t>5-3-6</t>
  </si>
  <si>
    <t>5-3-7</t>
  </si>
  <si>
    <t>5-3-8</t>
  </si>
  <si>
    <t>5-3-9</t>
  </si>
  <si>
    <t>5-3-10</t>
  </si>
  <si>
    <t>5-3-11</t>
  </si>
  <si>
    <t>5-4-1</t>
    <phoneticPr fontId="2"/>
  </si>
  <si>
    <t>5-4-2</t>
  </si>
  <si>
    <t>5-4-3</t>
  </si>
  <si>
    <t>5-4-4</t>
  </si>
  <si>
    <t>5-4-5</t>
  </si>
  <si>
    <t>5-4-6</t>
  </si>
  <si>
    <t>5-4-7</t>
  </si>
  <si>
    <t>5-4-8</t>
  </si>
  <si>
    <t>5-4-9</t>
  </si>
  <si>
    <t>5-4-10</t>
  </si>
  <si>
    <t>5-4-11</t>
  </si>
  <si>
    <t>5-4-12</t>
  </si>
  <si>
    <t>6-1-1</t>
    <phoneticPr fontId="2"/>
  </si>
  <si>
    <t>6-1-2</t>
  </si>
  <si>
    <t>6-1-3</t>
  </si>
  <si>
    <t>6-1-4</t>
  </si>
  <si>
    <t>6-1-5</t>
  </si>
  <si>
    <t>6-1-6</t>
  </si>
  <si>
    <t>6-1-7</t>
  </si>
  <si>
    <t>6-1-8</t>
  </si>
  <si>
    <t>6-1-9</t>
  </si>
  <si>
    <t>6-1-10</t>
  </si>
  <si>
    <t>6-1-11</t>
  </si>
  <si>
    <t>6-1-12</t>
  </si>
  <si>
    <t>6-1-13</t>
  </si>
  <si>
    <t>6-1-14</t>
  </si>
  <si>
    <t>6-1-15</t>
  </si>
  <si>
    <t>6-1-16</t>
  </si>
  <si>
    <t>6-1-17</t>
  </si>
  <si>
    <t>6-1-18</t>
  </si>
  <si>
    <t>6-1-19</t>
  </si>
  <si>
    <t>6-1-20</t>
  </si>
  <si>
    <t>6-1-21</t>
  </si>
  <si>
    <t>6-1-22</t>
  </si>
  <si>
    <t>6-1-23</t>
  </si>
  <si>
    <t>6-1-24</t>
  </si>
  <si>
    <t>6-1-25</t>
  </si>
  <si>
    <t>6-1-26</t>
  </si>
  <si>
    <t>6-1-27</t>
  </si>
  <si>
    <t>6-1-28</t>
    <phoneticPr fontId="2"/>
  </si>
  <si>
    <t>6-1-29</t>
    <phoneticPr fontId="2"/>
  </si>
  <si>
    <t>6-1-30</t>
    <phoneticPr fontId="2"/>
  </si>
  <si>
    <t>6-1-31</t>
    <phoneticPr fontId="2"/>
  </si>
  <si>
    <t>6-2-1</t>
    <phoneticPr fontId="2"/>
  </si>
  <si>
    <t>6-2-2</t>
  </si>
  <si>
    <t>6-2-3</t>
  </si>
  <si>
    <t>6-2-4</t>
  </si>
  <si>
    <t>6-3-1</t>
    <phoneticPr fontId="2"/>
  </si>
  <si>
    <t>6-3-2</t>
  </si>
  <si>
    <t>6-3-3</t>
  </si>
  <si>
    <t>6-3-4</t>
  </si>
  <si>
    <t>6-3-5</t>
  </si>
  <si>
    <t>6-3-6</t>
  </si>
  <si>
    <t>6-3-7</t>
  </si>
  <si>
    <t>6-3-8</t>
  </si>
  <si>
    <t>6-3-9</t>
  </si>
  <si>
    <t>6-3-10</t>
  </si>
  <si>
    <t>6-4-1</t>
    <phoneticPr fontId="2"/>
  </si>
  <si>
    <t>6-4-2</t>
  </si>
  <si>
    <t>6-4-3</t>
  </si>
  <si>
    <t>6-4-4</t>
  </si>
  <si>
    <t>6-4-5</t>
  </si>
  <si>
    <t>6-5-1</t>
    <phoneticPr fontId="2"/>
  </si>
  <si>
    <t>6-5-2</t>
  </si>
  <si>
    <t>6-5-3</t>
  </si>
  <si>
    <t>6-5-4</t>
  </si>
  <si>
    <t>6-5-5</t>
  </si>
  <si>
    <t>6-5-6</t>
  </si>
  <si>
    <t>6-5-7</t>
  </si>
  <si>
    <t>6-5-8</t>
  </si>
  <si>
    <t>6-5-9</t>
  </si>
  <si>
    <t>6-5-10</t>
  </si>
  <si>
    <t>6-5-11</t>
  </si>
  <si>
    <t>6-5-12</t>
  </si>
  <si>
    <t>6-5-13</t>
  </si>
  <si>
    <t>6-5-14</t>
  </si>
  <si>
    <t>6-5-15</t>
  </si>
  <si>
    <t>6-5-16</t>
  </si>
  <si>
    <t>6-5-17</t>
  </si>
  <si>
    <t>6-5-18</t>
  </si>
  <si>
    <t>6-5-19</t>
  </si>
  <si>
    <t>6-6-1</t>
    <phoneticPr fontId="2"/>
  </si>
  <si>
    <t>6-6-2</t>
  </si>
  <si>
    <t>6-6-3</t>
  </si>
  <si>
    <t>6-6-4</t>
  </si>
  <si>
    <t>6-6-5</t>
  </si>
  <si>
    <t>6-6-6</t>
  </si>
  <si>
    <t>6-6-7</t>
  </si>
  <si>
    <t>6-6-8</t>
  </si>
  <si>
    <t>6-6-9</t>
  </si>
  <si>
    <t>6-6-10</t>
  </si>
  <si>
    <t>6-6-11</t>
  </si>
  <si>
    <t>6-6-12</t>
  </si>
  <si>
    <t>6-7-1</t>
    <phoneticPr fontId="2"/>
  </si>
  <si>
    <t>6-7-2</t>
  </si>
  <si>
    <t>6-7-3</t>
  </si>
  <si>
    <t>6-7-4</t>
  </si>
  <si>
    <t>6-7-5</t>
  </si>
  <si>
    <t>6-7-6</t>
  </si>
  <si>
    <t>6-7-7</t>
  </si>
  <si>
    <t>6-8-1</t>
    <phoneticPr fontId="2"/>
  </si>
  <si>
    <t>6-8-2</t>
  </si>
  <si>
    <t>6-8-3</t>
  </si>
  <si>
    <t>6-8-4</t>
  </si>
  <si>
    <t>6-8-5</t>
  </si>
  <si>
    <t>6-8-6</t>
  </si>
  <si>
    <t>6-8-7</t>
  </si>
  <si>
    <t>6-8-8</t>
  </si>
  <si>
    <t>6-8-9</t>
  </si>
  <si>
    <t>6-9-1</t>
    <phoneticPr fontId="2"/>
  </si>
  <si>
    <t>6-9-2</t>
  </si>
  <si>
    <t>6-9-3</t>
  </si>
  <si>
    <t>6-9-4</t>
  </si>
  <si>
    <t>6-9-5</t>
  </si>
  <si>
    <t>6-9-6</t>
  </si>
  <si>
    <t>6-9-7</t>
  </si>
  <si>
    <t>6-9-8</t>
  </si>
  <si>
    <t>6-9-9</t>
  </si>
  <si>
    <t>6-9-10</t>
  </si>
  <si>
    <t>6-9-11</t>
  </si>
  <si>
    <t>6-9-12</t>
  </si>
  <si>
    <t>6-9-13</t>
  </si>
  <si>
    <t>6-9-14</t>
  </si>
  <si>
    <t>7-1-1</t>
    <phoneticPr fontId="2"/>
  </si>
  <si>
    <t>7-1-2</t>
  </si>
  <si>
    <t>7-1-3</t>
  </si>
  <si>
    <t>7-1-4</t>
  </si>
  <si>
    <t>7-1-5</t>
  </si>
  <si>
    <t>7-1-6</t>
  </si>
  <si>
    <t>7-1-7</t>
  </si>
  <si>
    <t>7-1-8</t>
  </si>
  <si>
    <t>7-2-1</t>
    <phoneticPr fontId="2"/>
  </si>
  <si>
    <t>7-2-2</t>
  </si>
  <si>
    <t>7-2-3</t>
  </si>
  <si>
    <t>7-3-1</t>
    <phoneticPr fontId="2"/>
  </si>
  <si>
    <t>7-3-2</t>
  </si>
  <si>
    <t>7-3-3</t>
  </si>
  <si>
    <t>7-3-4</t>
  </si>
  <si>
    <t>1-1-19</t>
  </si>
  <si>
    <t>1-1-20</t>
  </si>
  <si>
    <t>1-1-22</t>
  </si>
  <si>
    <t>1-1-24</t>
  </si>
  <si>
    <t>1-1-25</t>
  </si>
  <si>
    <t>1-1-26</t>
  </si>
  <si>
    <t>1-1-27</t>
  </si>
  <si>
    <t>1-1-29</t>
  </si>
  <si>
    <t>1-1-30</t>
  </si>
  <si>
    <t>2-3-1</t>
    <phoneticPr fontId="2"/>
  </si>
  <si>
    <t>2-3-2</t>
  </si>
  <si>
    <t>2-3-3</t>
  </si>
  <si>
    <t>2-3-4</t>
  </si>
  <si>
    <t>2-3-5</t>
  </si>
  <si>
    <t>2-3-6</t>
  </si>
  <si>
    <t>2-3-7</t>
  </si>
  <si>
    <t>2-4-1</t>
    <phoneticPr fontId="2"/>
  </si>
  <si>
    <t>2-4-2</t>
  </si>
  <si>
    <t>2-4-3</t>
  </si>
  <si>
    <t>2-4-4</t>
  </si>
  <si>
    <t>2-4-5</t>
  </si>
  <si>
    <t>1-1-21</t>
    <phoneticPr fontId="2"/>
  </si>
  <si>
    <t>1-1-23</t>
    <phoneticPr fontId="2"/>
  </si>
  <si>
    <t>1-1-28</t>
    <phoneticPr fontId="2"/>
  </si>
  <si>
    <t>2-5-1</t>
    <phoneticPr fontId="2"/>
  </si>
  <si>
    <t>2-5-2</t>
  </si>
  <si>
    <t>2-5-3</t>
  </si>
  <si>
    <t>2-5-4</t>
  </si>
  <si>
    <t>2-5-5</t>
  </si>
  <si>
    <t>2-5-6</t>
  </si>
  <si>
    <t>2-5-7</t>
    <phoneticPr fontId="2"/>
  </si>
  <si>
    <t>2-5-8</t>
  </si>
  <si>
    <t>2-5-9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</si>
  <si>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</si>
  <si>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</si>
  <si>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</si>
  <si>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</si>
  <si>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</si>
  <si>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</si>
  <si>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</si>
  <si>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</si>
  <si>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</si>
  <si>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</si>
  <si>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</si>
  <si>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</si>
  <si>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</si>
  <si>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</si>
  <si>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</si>
  <si>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</si>
  <si>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</si>
  <si>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</si>
  <si>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</si>
  <si>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</si>
  <si>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</si>
  <si>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</si>
  <si>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</si>
  <si>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</si>
  <si>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</si>
  <si>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</si>
  <si>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</si>
  <si>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</si>
  <si>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</si>
  <si>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</si>
  <si>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</si>
  <si>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</si>
  <si>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</si>
  <si>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</si>
  <si>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</si>
  <si>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</si>
  <si>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2-6-1</t>
    <phoneticPr fontId="2"/>
  </si>
  <si>
    <t>2-6-2</t>
  </si>
  <si>
    <t>2-6-3</t>
  </si>
  <si>
    <t>2-6-4</t>
  </si>
  <si>
    <t>2-6-5</t>
  </si>
  <si>
    <t>2-6-6</t>
  </si>
  <si>
    <t>2-6-7</t>
  </si>
  <si>
    <t>2-6-8</t>
  </si>
  <si>
    <t>2-6-9</t>
  </si>
  <si>
    <t>2-6-10</t>
  </si>
  <si>
    <t>2-6-11</t>
  </si>
  <si>
    <t>2-6-12</t>
  </si>
  <si>
    <t>2-6-13</t>
  </si>
  <si>
    <t>2-6-14</t>
  </si>
  <si>
    <t>2-6-15</t>
  </si>
  <si>
    <t>2-6-16</t>
  </si>
  <si>
    <t>2-6-17</t>
  </si>
  <si>
    <t>2-6-18</t>
  </si>
  <si>
    <t>2-6-19</t>
  </si>
  <si>
    <t>2-6-20</t>
  </si>
  <si>
    <t>3-4-9</t>
    <phoneticPr fontId="2"/>
  </si>
  <si>
    <t>3-4-14</t>
  </si>
  <si>
    <t>3-4-15</t>
  </si>
  <si>
    <t>3-4-16</t>
  </si>
  <si>
    <t>3-4-17</t>
  </si>
  <si>
    <t>3-4-18</t>
  </si>
  <si>
    <t>3-4-19</t>
  </si>
  <si>
    <t>3-4-20</t>
  </si>
  <si>
    <t>3-4-21</t>
  </si>
  <si>
    <t>3-4-22</t>
  </si>
  <si>
    <t>3-4-23</t>
  </si>
  <si>
    <t>3-4-24</t>
  </si>
  <si>
    <t>3-5-4</t>
  </si>
  <si>
    <t>3-5-5</t>
  </si>
  <si>
    <t>3-5-6</t>
  </si>
  <si>
    <t>3-5-7</t>
  </si>
  <si>
    <t>3-5-8</t>
  </si>
  <si>
    <t>3-5-9</t>
  </si>
  <si>
    <t>3-8-1</t>
    <phoneticPr fontId="2"/>
  </si>
  <si>
    <t>3-8-2</t>
    <phoneticPr fontId="2"/>
  </si>
  <si>
    <t>3-9-1</t>
    <phoneticPr fontId="2"/>
  </si>
  <si>
    <t>3-9-2</t>
  </si>
  <si>
    <t>3-9-3</t>
  </si>
  <si>
    <t>3-9-4</t>
  </si>
  <si>
    <t>3-10-1</t>
    <phoneticPr fontId="2"/>
  </si>
  <si>
    <t>3-10-2</t>
  </si>
  <si>
    <t>3-10-3</t>
  </si>
  <si>
    <t>3-10-4</t>
  </si>
  <si>
    <t>3-2-2</t>
    <phoneticPr fontId="2"/>
  </si>
  <si>
    <t>3-3-4</t>
  </si>
  <si>
    <t>3-3-5</t>
  </si>
  <si>
    <t>3-3-6</t>
  </si>
  <si>
    <t>3-3-7</t>
  </si>
  <si>
    <t>3-3-8</t>
  </si>
  <si>
    <t>4-3-2</t>
    <phoneticPr fontId="2"/>
  </si>
  <si>
    <t>4-5-6</t>
  </si>
  <si>
    <t>4-5-7</t>
  </si>
  <si>
    <t>4-5-8</t>
  </si>
  <si>
    <t>4-5-9</t>
  </si>
  <si>
    <t>4-5-10</t>
  </si>
  <si>
    <t>4-5-11</t>
  </si>
  <si>
    <t>4-5-12</t>
  </si>
  <si>
    <t>4-5-13</t>
  </si>
  <si>
    <t>4-5-14</t>
  </si>
  <si>
    <t>7-2-2</t>
    <phoneticPr fontId="2"/>
  </si>
  <si>
    <t>7-4-1</t>
    <phoneticPr fontId="2"/>
  </si>
  <si>
    <t>7-4-2</t>
  </si>
  <si>
    <t>7-4-3</t>
  </si>
  <si>
    <t>2-1-15</t>
  </si>
  <si>
    <t>2-2-13</t>
  </si>
  <si>
    <t>2-2-14</t>
  </si>
  <si>
    <t>2-2-15</t>
  </si>
  <si>
    <t>2-2-16</t>
  </si>
  <si>
    <t>2-2-17</t>
  </si>
  <si>
    <t>2-2-18</t>
  </si>
  <si>
    <t>2-2-19</t>
  </si>
  <si>
    <t>2-2-20</t>
  </si>
  <si>
    <t>2-2-21</t>
  </si>
  <si>
    <t>2-2-22</t>
  </si>
  <si>
    <t>2-2-23</t>
  </si>
  <si>
    <t>2-2-24</t>
  </si>
  <si>
    <t>2-2-25</t>
  </si>
  <si>
    <t>2-2-26</t>
  </si>
  <si>
    <t>2-2-27</t>
  </si>
  <si>
    <t>2-2-28</t>
  </si>
  <si>
    <t>3-1-2</t>
    <phoneticPr fontId="2"/>
  </si>
  <si>
    <t>8-1-1</t>
    <phoneticPr fontId="2"/>
  </si>
  <si>
    <t>8-1-2</t>
  </si>
  <si>
    <t>8-1-3</t>
  </si>
  <si>
    <t>8-1-4</t>
  </si>
  <si>
    <t>8-1-5</t>
  </si>
  <si>
    <t>8-1-6</t>
  </si>
  <si>
    <t>8-1-7</t>
  </si>
  <si>
    <t>8-1-8</t>
  </si>
  <si>
    <t>8-1-9</t>
  </si>
  <si>
    <t>8-1-10</t>
  </si>
  <si>
    <t>8-1-11</t>
  </si>
  <si>
    <t>9-1-1</t>
    <phoneticPr fontId="2"/>
  </si>
  <si>
    <t>9-1-2</t>
    <phoneticPr fontId="2"/>
  </si>
  <si>
    <t>9-2-1</t>
    <phoneticPr fontId="2"/>
  </si>
  <si>
    <t>9-3-1</t>
    <phoneticPr fontId="2"/>
  </si>
  <si>
    <t>9-3-2</t>
  </si>
  <si>
    <t>9-3-3</t>
  </si>
  <si>
    <t>9-3-4</t>
  </si>
  <si>
    <t>9-4-1</t>
    <phoneticPr fontId="2"/>
  </si>
  <si>
    <t>9-4-2</t>
  </si>
  <si>
    <t>9-4-3</t>
  </si>
  <si>
    <t>9-5-1</t>
    <phoneticPr fontId="2"/>
  </si>
  <si>
    <t>異常値を、基準値チェック、警告値チェック、パニック値チェック、前回値チェック、項目間チェックの任意の組み合わせで、項目ごとに設定できる</t>
    <rPh sb="0" eb="3">
      <t>イジョウチ</t>
    </rPh>
    <rPh sb="5" eb="8">
      <t>キジュンチ</t>
    </rPh>
    <rPh sb="13" eb="15">
      <t>ケイコク</t>
    </rPh>
    <rPh sb="15" eb="16">
      <t>チ</t>
    </rPh>
    <rPh sb="25" eb="26">
      <t>チ</t>
    </rPh>
    <rPh sb="31" eb="33">
      <t>ゼンカイ</t>
    </rPh>
    <rPh sb="33" eb="34">
      <t>チ</t>
    </rPh>
    <rPh sb="39" eb="41">
      <t>コウモク</t>
    </rPh>
    <rPh sb="41" eb="42">
      <t>カン</t>
    </rPh>
    <rPh sb="47" eb="49">
      <t>ニンイ</t>
    </rPh>
    <rPh sb="50" eb="51">
      <t>ク</t>
    </rPh>
    <rPh sb="52" eb="53">
      <t>ア</t>
    </rPh>
    <rPh sb="57" eb="59">
      <t>コウモク</t>
    </rPh>
    <rPh sb="62" eb="64">
      <t>セッテイ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</si>
</sst>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0"/>
      <color theme="1"/>
      <name val="游ゴシック"/>
      <family val="2"/>
      <charset val="128"/>
    </font>
    <font>
      <sz val="6"/>
      <name val="游ゴシック"/>
      <family val="2"/>
      <charset val="128"/>
      <scheme val="minor"/>
    </font>
    <font>
      <b/>
      <sz val="10"/>
      <color theme="1"/>
      <name val="游ゴシック"/>
      <family val="3"/>
      <charset val="128"/>
    </font>
    <font>
      <sz val="11"/>
      <color theme="1"/>
      <name val="游ゴシック"/>
      <family val="2"/>
      <charset val="128"/>
      <scheme val="minor"/>
    </font>
    <font>
      <sz val="11"/>
      <color rgb="FF3F3F76"/>
      <name val="游ゴシック"/>
      <family val="2"/>
      <charset val="128"/>
      <scheme val="minor"/>
    </font>
    <font>
      <sz val="10"/>
      <color theme="1"/>
      <name val="游ゴシック"/>
      <family val="3"/>
      <charset val="128"/>
    </font>
    <font>
      <b/>
      <sz val="12"/>
      <color theme="1"/>
      <name val="游ゴシック"/>
      <family val="3"/>
      <charset val="128"/>
    </font>
    <font>
      <sz val="10"/>
      <color rgb="FF000000"/>
      <name val="游ゴシック"/>
      <family val="2"/>
      <charset val="128"/>
    </font>
    <font>
      <sz val="10"/>
      <color rgb="FF000000"/>
      <name val="游ゴシック"/>
      <family val="3"/>
      <charset val="128"/>
    </font>
    <font>
      <sz val="12"/>
      <color theme="1"/>
      <name val="游ゴシック"/>
      <family val="3"/>
      <charset val="128"/>
      <scheme val="minor"/>
    </font>
    <font>
      <sz val="24"/>
      <color theme="1"/>
      <name val="游ゴシック"/>
      <family val="3"/>
      <charset val="128"/>
      <scheme val="minor"/>
    </font>
    <font>
      <sz val="11"/>
      <color theme="0"/>
      <name val="游ゴシック"/>
      <family val="2"/>
      <charset val="128"/>
      <scheme val="minor"/>
    </font>
    <font>
      <sz val="11"/>
      <color theme="0"/>
      <name val="游ゴシック"/>
      <family val="3"/>
      <charset val="128"/>
      <scheme val="minor"/>
    </font>
    <font>
      <sz val="18"/>
      <color theme="1"/>
      <name val="游ゴシック"/>
      <family val="3"/>
      <charset val="128"/>
      <scheme val="minor"/>
    </font>
    <font>
      <sz val="10"/>
      <color rgb="FFFF0000"/>
      <name val="游ゴシック"/>
      <family val="3"/>
      <charset val="128"/>
    </font>
  </fonts>
  <fills count="17">
    <fill>
      <patternFill patternType="none"/>
    </fill>
    <fill>
      <patternFill patternType="gray125"/>
    </fill>
    <fill>
      <patternFill patternType="solid">
        <fgColor theme="4" tint="0.39997558519241921"/>
        <bgColor indexed="64"/>
      </patternFill>
    </fill>
    <fill>
      <patternFill patternType="solid">
        <fgColor theme="8" tint="0.39997558519241921"/>
        <bgColor indexed="64"/>
      </patternFill>
    </fill>
    <fill>
      <patternFill patternType="solid">
        <fgColor rgb="FF0070C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thin">
        <color auto="1"/>
      </right>
      <top/>
      <bottom style="dotted">
        <color auto="1"/>
      </bottom>
      <diagonal/>
    </border>
    <border>
      <left/>
      <right style="thin">
        <color indexed="64"/>
      </right>
      <top style="dotted">
        <color auto="1"/>
      </top>
      <bottom/>
      <diagonal/>
    </border>
  </borders>
  <cellStyleXfs count="1">
    <xf numFmtId="0" fontId="0" fillId="0" borderId="0">
      <alignment vertical="center"/>
    </xf>
  </cellStyleXfs>
  <cellXfs count="225">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1" fillId="5" borderId="0" xfId="0" applyFont="1" applyFill="1">
      <alignment vertical="center"/>
    </xf>
    <xf numFmtId="0" fontId="1" fillId="5" borderId="0" xfId="0" applyFont="1" applyFill="1" applyAlignment="1">
      <alignment horizontal="center" vertical="center"/>
    </xf>
    <xf numFmtId="0" fontId="1" fillId="0" borderId="0" xfId="0" applyFont="1" applyFill="1">
      <alignment vertical="center"/>
    </xf>
    <xf numFmtId="0" fontId="1" fillId="8" borderId="0" xfId="0" applyFont="1" applyFill="1">
      <alignment vertical="center"/>
    </xf>
    <xf numFmtId="0" fontId="1" fillId="9" borderId="0" xfId="0" applyFont="1" applyFill="1">
      <alignment vertical="center"/>
    </xf>
    <xf numFmtId="0" fontId="1" fillId="10" borderId="0" xfId="0" applyFont="1" applyFill="1">
      <alignment vertical="center"/>
    </xf>
    <xf numFmtId="0" fontId="7" fillId="0" borderId="0" xfId="0" applyFont="1" applyAlignment="1">
      <alignment horizontal="left" vertical="center"/>
    </xf>
    <xf numFmtId="0" fontId="8" fillId="5" borderId="0" xfId="0" applyFont="1" applyFill="1" applyAlignment="1">
      <alignment horizontal="center" vertical="center"/>
    </xf>
    <xf numFmtId="0" fontId="9" fillId="5" borderId="0" xfId="0" applyFont="1" applyFill="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10" fillId="0" borderId="11" xfId="0" applyFont="1" applyBorder="1">
      <alignment vertical="center"/>
    </xf>
    <xf numFmtId="0" fontId="10" fillId="0" borderId="5" xfId="0" applyFont="1" applyBorder="1">
      <alignment vertical="center"/>
    </xf>
    <xf numFmtId="0" fontId="10" fillId="0" borderId="12"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0" xfId="0" applyFont="1">
      <alignment vertical="center"/>
    </xf>
    <xf numFmtId="0" fontId="10" fillId="0" borderId="9" xfId="0" applyFont="1" applyBorder="1">
      <alignment vertical="center"/>
    </xf>
    <xf numFmtId="0" fontId="10" fillId="0" borderId="0" xfId="0" applyFont="1" applyBorder="1">
      <alignment vertical="center"/>
    </xf>
    <xf numFmtId="0" fontId="10" fillId="0" borderId="10" xfId="0" applyFont="1" applyBorder="1">
      <alignment vertical="center"/>
    </xf>
    <xf numFmtId="0" fontId="11" fillId="0" borderId="0" xfId="0" applyFont="1" applyAlignment="1">
      <alignment horizontal="center" vertical="center"/>
    </xf>
    <xf numFmtId="0" fontId="11" fillId="0" borderId="0"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15" xfId="0" applyFont="1" applyBorder="1" applyAlignment="1">
      <alignment horizontal="center" vertical="center"/>
    </xf>
    <xf numFmtId="0" fontId="1" fillId="3" borderId="8" xfId="0" applyFont="1" applyFill="1" applyBorder="1" applyAlignment="1">
      <alignment horizontal="center" vertical="center"/>
    </xf>
    <xf numFmtId="0" fontId="6" fillId="3" borderId="8" xfId="0" applyFont="1" applyFill="1" applyBorder="1" applyAlignment="1">
      <alignment horizontal="center" vertical="center"/>
    </xf>
    <xf numFmtId="0" fontId="1" fillId="0" borderId="16" xfId="0" applyFont="1" applyBorder="1" applyAlignment="1">
      <alignment vertical="center" wrapText="1"/>
    </xf>
    <xf numFmtId="0" fontId="6" fillId="0" borderId="17" xfId="0" applyFont="1" applyBorder="1" applyAlignment="1">
      <alignment horizontal="center" vertical="center" wrapText="1"/>
    </xf>
    <xf numFmtId="0" fontId="1" fillId="2" borderId="7" xfId="0" applyFont="1" applyFill="1" applyBorder="1" applyAlignment="1">
      <alignment horizontal="center" vertical="center"/>
    </xf>
    <xf numFmtId="0" fontId="6" fillId="3" borderId="10" xfId="0" applyFont="1" applyFill="1" applyBorder="1" applyAlignment="1">
      <alignment horizontal="center" vertical="center"/>
    </xf>
    <xf numFmtId="0" fontId="6" fillId="2" borderId="10" xfId="0" applyFont="1" applyFill="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3" xfId="0" applyFont="1" applyBorder="1" applyAlignment="1">
      <alignment horizontal="center" vertical="center" wrapText="1"/>
    </xf>
    <xf numFmtId="0" fontId="1" fillId="3" borderId="20" xfId="0" applyFont="1" applyFill="1" applyBorder="1" applyAlignment="1">
      <alignment horizontal="center" vertical="center"/>
    </xf>
    <xf numFmtId="0" fontId="1" fillId="0" borderId="25" xfId="0" applyFont="1" applyBorder="1" applyAlignment="1">
      <alignment horizontal="center" vertical="center"/>
    </xf>
    <xf numFmtId="0" fontId="1" fillId="2" borderId="5" xfId="0" applyFont="1" applyFill="1" applyBorder="1">
      <alignment vertical="center"/>
    </xf>
    <xf numFmtId="0" fontId="1" fillId="2" borderId="5" xfId="0" applyFont="1" applyFill="1" applyBorder="1" applyAlignment="1">
      <alignment horizontal="center" vertical="center"/>
    </xf>
    <xf numFmtId="0" fontId="1" fillId="2" borderId="10" xfId="0" applyFont="1" applyFill="1" applyBorder="1" applyAlignment="1">
      <alignment horizontal="center" vertical="center"/>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8" fillId="0" borderId="17" xfId="0" applyFont="1" applyBorder="1" applyAlignment="1">
      <alignment horizontal="center" vertical="center"/>
    </xf>
    <xf numFmtId="0" fontId="8" fillId="0" borderId="15" xfId="0" applyFont="1" applyBorder="1" applyAlignment="1">
      <alignment horizontal="center" vertical="center"/>
    </xf>
    <xf numFmtId="0" fontId="9" fillId="0" borderId="17" xfId="0" applyFont="1" applyBorder="1" applyAlignment="1">
      <alignment horizontal="center" vertical="center" wrapText="1"/>
    </xf>
    <xf numFmtId="0" fontId="1" fillId="11" borderId="7" xfId="0" applyFont="1" applyFill="1" applyBorder="1" applyAlignment="1">
      <alignment horizontal="center" vertical="center"/>
    </xf>
    <xf numFmtId="0" fontId="8" fillId="11" borderId="8" xfId="0" applyFont="1" applyFill="1" applyBorder="1" applyAlignment="1">
      <alignment horizontal="center" vertical="center"/>
    </xf>
    <xf numFmtId="0" fontId="9" fillId="11" borderId="8" xfId="0" applyFont="1" applyFill="1" applyBorder="1" applyAlignment="1">
      <alignment horizontal="center" vertical="center"/>
    </xf>
    <xf numFmtId="0" fontId="1" fillId="11" borderId="0" xfId="0" applyFont="1" applyFill="1" applyBorder="1" applyAlignment="1">
      <alignment horizontal="center" vertical="center"/>
    </xf>
    <xf numFmtId="0" fontId="9" fillId="11" borderId="10" xfId="0" applyFont="1" applyFill="1" applyBorder="1" applyAlignment="1">
      <alignment horizontal="center" vertical="center"/>
    </xf>
    <xf numFmtId="0" fontId="1" fillId="0" borderId="23" xfId="0" applyNumberFormat="1" applyFont="1" applyBorder="1" applyAlignment="1">
      <alignment horizontal="center" vertical="center"/>
    </xf>
    <xf numFmtId="0" fontId="1" fillId="0" borderId="22" xfId="0" applyFont="1" applyFill="1" applyBorder="1">
      <alignment vertical="center"/>
    </xf>
    <xf numFmtId="0" fontId="1" fillId="0" borderId="22" xfId="0" applyFont="1" applyFill="1" applyBorder="1" applyAlignment="1">
      <alignment horizontal="center" vertical="center"/>
    </xf>
    <xf numFmtId="0" fontId="1" fillId="0" borderId="22" xfId="0" applyNumberFormat="1" applyFont="1" applyFill="1" applyBorder="1" applyAlignment="1">
      <alignment horizontal="center" vertical="center"/>
    </xf>
    <xf numFmtId="0" fontId="1" fillId="0" borderId="23" xfId="0" applyFont="1" applyFill="1" applyBorder="1">
      <alignment vertical="center"/>
    </xf>
    <xf numFmtId="0" fontId="1" fillId="0" borderId="23" xfId="0" applyFont="1" applyFill="1" applyBorder="1" applyAlignment="1">
      <alignment horizontal="center" vertical="center"/>
    </xf>
    <xf numFmtId="0" fontId="1" fillId="0" borderId="23" xfId="0" applyFont="1" applyFill="1" applyBorder="1" applyAlignment="1">
      <alignment vertical="center" wrapText="1"/>
    </xf>
    <xf numFmtId="0" fontId="1" fillId="0" borderId="24" xfId="0" applyFont="1" applyFill="1" applyBorder="1">
      <alignment vertical="center"/>
    </xf>
    <xf numFmtId="0" fontId="1" fillId="0" borderId="24" xfId="0" applyFont="1" applyFill="1" applyBorder="1" applyAlignment="1">
      <alignment horizontal="center" vertical="center"/>
    </xf>
    <xf numFmtId="0" fontId="1" fillId="0" borderId="24" xfId="0" applyFont="1" applyFill="1" applyBorder="1" applyAlignment="1">
      <alignment vertical="center" wrapText="1"/>
    </xf>
    <xf numFmtId="0" fontId="1" fillId="0" borderId="23" xfId="0" applyFont="1" applyFill="1" applyBorder="1" applyAlignment="1">
      <alignment horizontal="center" vertical="center" wrapText="1"/>
    </xf>
    <xf numFmtId="0" fontId="1" fillId="0" borderId="22" xfId="0" applyFont="1" applyFill="1" applyBorder="1" applyAlignment="1">
      <alignment vertical="center" wrapText="1"/>
    </xf>
    <xf numFmtId="0" fontId="1" fillId="0" borderId="25" xfId="0" applyFont="1" applyFill="1" applyBorder="1" applyAlignment="1">
      <alignment horizontal="center" vertical="center"/>
    </xf>
    <xf numFmtId="0" fontId="1" fillId="7" borderId="0" xfId="0" applyFont="1" applyFill="1" applyBorder="1" applyAlignment="1">
      <alignment horizontal="center" vertical="center"/>
    </xf>
    <xf numFmtId="0" fontId="1" fillId="13" borderId="7" xfId="0" applyFont="1" applyFill="1" applyBorder="1" applyAlignment="1">
      <alignment horizontal="center" vertical="center"/>
    </xf>
    <xf numFmtId="0" fontId="1" fillId="9" borderId="0" xfId="0" applyFont="1" applyFill="1" applyBorder="1" applyAlignment="1">
      <alignment horizontal="center" vertical="center"/>
    </xf>
    <xf numFmtId="0" fontId="1" fillId="0" borderId="1" xfId="0" applyFont="1" applyFill="1" applyBorder="1">
      <alignment vertical="center"/>
    </xf>
    <xf numFmtId="0" fontId="1" fillId="0" borderId="1" xfId="0" applyFont="1" applyFill="1" applyBorder="1" applyAlignment="1">
      <alignment horizontal="center" vertical="center"/>
    </xf>
    <xf numFmtId="0" fontId="6" fillId="0" borderId="22" xfId="0" applyFont="1" applyFill="1" applyBorder="1" applyAlignment="1">
      <alignment vertical="center" wrapText="1"/>
    </xf>
    <xf numFmtId="0" fontId="6" fillId="0" borderId="23" xfId="0" applyFont="1" applyFill="1" applyBorder="1" applyAlignment="1">
      <alignment vertical="center" wrapText="1"/>
    </xf>
    <xf numFmtId="0" fontId="1" fillId="0" borderId="1" xfId="0" applyFont="1" applyFill="1" applyBorder="1" applyAlignment="1">
      <alignment vertical="center" wrapText="1"/>
    </xf>
    <xf numFmtId="0" fontId="1" fillId="15" borderId="7" xfId="0" applyFont="1" applyFill="1" applyBorder="1" applyAlignment="1">
      <alignment horizontal="center" vertical="center"/>
    </xf>
    <xf numFmtId="0" fontId="1" fillId="9" borderId="0" xfId="0" applyFont="1" applyFill="1" applyBorder="1">
      <alignment vertical="center"/>
    </xf>
    <xf numFmtId="0" fontId="8" fillId="0" borderId="0" xfId="0" applyFont="1">
      <alignment vertical="center"/>
    </xf>
    <xf numFmtId="0" fontId="1" fillId="7" borderId="0" xfId="0" applyFont="1" applyFill="1" applyBorder="1" applyAlignment="1">
      <alignment vertical="center" wrapText="1"/>
    </xf>
    <xf numFmtId="0" fontId="1" fillId="0" borderId="14" xfId="0" applyFont="1" applyBorder="1" applyAlignment="1">
      <alignment vertical="center" wrapText="1"/>
    </xf>
    <xf numFmtId="0" fontId="1" fillId="0" borderId="18" xfId="0" applyFont="1" applyBorder="1" applyAlignment="1">
      <alignment vertical="center" wrapText="1"/>
    </xf>
    <xf numFmtId="0" fontId="1" fillId="5" borderId="0" xfId="0" applyFont="1" applyFill="1" applyAlignment="1">
      <alignment vertical="center" wrapText="1"/>
    </xf>
    <xf numFmtId="0" fontId="1" fillId="2" borderId="7" xfId="0" applyFont="1" applyFill="1" applyBorder="1" applyAlignment="1">
      <alignment vertical="center" wrapText="1"/>
    </xf>
    <xf numFmtId="0" fontId="14" fillId="0" borderId="5" xfId="0" applyFont="1" applyBorder="1">
      <alignment vertical="center"/>
    </xf>
    <xf numFmtId="0" fontId="6" fillId="0" borderId="16" xfId="0" applyFont="1" applyBorder="1" applyAlignment="1">
      <alignment vertical="center" wrapText="1"/>
    </xf>
    <xf numFmtId="0" fontId="6" fillId="0" borderId="23" xfId="0" applyFont="1" applyBorder="1" applyAlignment="1">
      <alignment horizontal="center" vertical="center"/>
    </xf>
    <xf numFmtId="0" fontId="6" fillId="0" borderId="23" xfId="0" applyNumberFormat="1" applyFont="1" applyBorder="1" applyAlignment="1">
      <alignment horizontal="center" vertical="center"/>
    </xf>
    <xf numFmtId="0" fontId="6" fillId="0" borderId="0" xfId="0" applyFont="1">
      <alignment vertical="center"/>
    </xf>
    <xf numFmtId="0" fontId="1"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6" xfId="0" applyFont="1" applyBorder="1" applyAlignment="1">
      <alignment vertical="center" wrapText="1"/>
    </xf>
    <xf numFmtId="0" fontId="6" fillId="0" borderId="27" xfId="0" applyFont="1" applyBorder="1" applyAlignment="1">
      <alignment horizontal="center" vertical="center"/>
    </xf>
    <xf numFmtId="0" fontId="6" fillId="0" borderId="27" xfId="0" applyNumberFormat="1" applyFont="1" applyBorder="1" applyAlignment="1">
      <alignment horizontal="center" vertical="center"/>
    </xf>
    <xf numFmtId="0" fontId="6" fillId="0" borderId="23" xfId="0" applyFont="1" applyFill="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vertical="center" wrapText="1"/>
    </xf>
    <xf numFmtId="0" fontId="6" fillId="0" borderId="13" xfId="0" applyFont="1" applyBorder="1" applyAlignment="1">
      <alignment horizontal="center" vertical="center"/>
    </xf>
    <xf numFmtId="0" fontId="6" fillId="0" borderId="13" xfId="0" applyNumberFormat="1" applyFont="1" applyBorder="1" applyAlignment="1">
      <alignment horizontal="center" vertical="center"/>
    </xf>
    <xf numFmtId="0" fontId="1" fillId="0" borderId="3" xfId="0" applyFont="1" applyBorder="1" applyAlignment="1">
      <alignment horizontal="center" vertical="center"/>
    </xf>
    <xf numFmtId="0" fontId="6" fillId="0" borderId="29" xfId="0" applyFont="1" applyBorder="1" applyAlignment="1">
      <alignment horizontal="center" vertical="center"/>
    </xf>
    <xf numFmtId="0" fontId="6" fillId="0" borderId="25" xfId="0" applyNumberFormat="1" applyFont="1" applyBorder="1" applyAlignment="1">
      <alignment horizontal="center" vertical="center"/>
    </xf>
    <xf numFmtId="0" fontId="6" fillId="3" borderId="21" xfId="0" applyFont="1" applyFill="1" applyBorder="1" applyAlignment="1">
      <alignment horizontal="center" vertical="center"/>
    </xf>
    <xf numFmtId="0" fontId="1" fillId="3" borderId="5" xfId="0" applyFont="1" applyFill="1" applyBorder="1" applyAlignment="1">
      <alignment horizontal="center" vertical="center"/>
    </xf>
    <xf numFmtId="0" fontId="1" fillId="2" borderId="20" xfId="0" applyFont="1" applyFill="1" applyBorder="1" applyAlignment="1">
      <alignment horizontal="center" vertical="center"/>
    </xf>
    <xf numFmtId="0" fontId="6" fillId="2" borderId="12" xfId="0" applyFont="1" applyFill="1" applyBorder="1" applyAlignment="1">
      <alignment horizontal="center" vertical="center"/>
    </xf>
    <xf numFmtId="0" fontId="9" fillId="0" borderId="0" xfId="0" applyFont="1">
      <alignment vertical="center"/>
    </xf>
    <xf numFmtId="0" fontId="9" fillId="0" borderId="28" xfId="0" applyFont="1" applyBorder="1" applyAlignment="1">
      <alignment horizontal="center" vertical="center"/>
    </xf>
    <xf numFmtId="0" fontId="1" fillId="11" borderId="20" xfId="0" applyFont="1" applyFill="1" applyBorder="1" applyAlignment="1">
      <alignment horizontal="center" vertical="center"/>
    </xf>
    <xf numFmtId="0" fontId="9" fillId="11" borderId="21" xfId="0" applyFont="1" applyFill="1" applyBorder="1" applyAlignment="1">
      <alignment horizontal="center" vertical="center"/>
    </xf>
    <xf numFmtId="0" fontId="1" fillId="7" borderId="10" xfId="0" applyFont="1" applyFill="1" applyBorder="1" applyAlignment="1">
      <alignment horizontal="center" vertical="center"/>
    </xf>
    <xf numFmtId="0" fontId="1" fillId="13" borderId="8" xfId="0" applyFont="1" applyFill="1" applyBorder="1" applyAlignment="1">
      <alignment horizontal="center" vertical="center"/>
    </xf>
    <xf numFmtId="0" fontId="1" fillId="7" borderId="7" xfId="0" applyFont="1" applyFill="1" applyBorder="1">
      <alignment vertical="center"/>
    </xf>
    <xf numFmtId="0" fontId="1" fillId="7" borderId="7" xfId="0" applyFont="1" applyFill="1" applyBorder="1" applyAlignment="1">
      <alignment horizontal="center" vertical="center"/>
    </xf>
    <xf numFmtId="0" fontId="1" fillId="7" borderId="8" xfId="0" applyFont="1" applyFill="1" applyBorder="1" applyAlignment="1">
      <alignment horizontal="center" vertical="center"/>
    </xf>
    <xf numFmtId="0" fontId="1" fillId="9" borderId="10" xfId="0" applyFont="1" applyFill="1" applyBorder="1" applyAlignment="1">
      <alignment horizontal="center" vertical="center"/>
    </xf>
    <xf numFmtId="0" fontId="1" fillId="15" borderId="8" xfId="0" applyFont="1" applyFill="1" applyBorder="1" applyAlignment="1">
      <alignment horizontal="center" vertical="center"/>
    </xf>
    <xf numFmtId="0" fontId="8" fillId="15" borderId="8" xfId="0" applyFont="1" applyFill="1" applyBorder="1" applyAlignment="1">
      <alignment horizontal="center" vertical="center"/>
    </xf>
    <xf numFmtId="0" fontId="1" fillId="9" borderId="7" xfId="0" applyFont="1" applyFill="1" applyBorder="1">
      <alignment vertical="center"/>
    </xf>
    <xf numFmtId="0" fontId="1" fillId="9" borderId="7" xfId="0" applyFont="1" applyFill="1" applyBorder="1" applyAlignment="1">
      <alignment horizontal="center" vertical="center"/>
    </xf>
    <xf numFmtId="0" fontId="1" fillId="9" borderId="8" xfId="0" applyFont="1" applyFill="1" applyBorder="1" applyAlignment="1">
      <alignment horizontal="center" vertical="center"/>
    </xf>
    <xf numFmtId="0" fontId="1" fillId="0" borderId="27" xfId="0" applyFont="1" applyFill="1" applyBorder="1">
      <alignment vertical="center"/>
    </xf>
    <xf numFmtId="0" fontId="1" fillId="0" borderId="27" xfId="0" applyFont="1" applyFill="1" applyBorder="1" applyAlignment="1">
      <alignment horizontal="center" vertical="center"/>
    </xf>
    <xf numFmtId="0" fontId="1" fillId="15" borderId="20" xfId="0" applyFont="1" applyFill="1" applyBorder="1" applyAlignment="1">
      <alignment horizontal="center" vertical="center"/>
    </xf>
    <xf numFmtId="0" fontId="3" fillId="2" borderId="9" xfId="0" applyFont="1" applyFill="1" applyBorder="1" applyAlignment="1">
      <alignment horizontal="right" vertical="center"/>
    </xf>
    <xf numFmtId="0" fontId="3" fillId="2" borderId="0" xfId="0" applyFont="1" applyFill="1" applyBorder="1">
      <alignment vertical="center"/>
    </xf>
    <xf numFmtId="49" fontId="3" fillId="3" borderId="6" xfId="0" applyNumberFormat="1" applyFont="1" applyFill="1" applyBorder="1" applyAlignment="1">
      <alignment horizontal="right" vertical="center"/>
    </xf>
    <xf numFmtId="0" fontId="3" fillId="3" borderId="9" xfId="0" applyFont="1" applyFill="1" applyBorder="1">
      <alignment vertical="center"/>
    </xf>
    <xf numFmtId="0" fontId="3" fillId="3" borderId="11" xfId="0" applyFont="1" applyFill="1" applyBorder="1">
      <alignment vertical="center"/>
    </xf>
    <xf numFmtId="49" fontId="3" fillId="3" borderId="9" xfId="0" applyNumberFormat="1" applyFont="1" applyFill="1" applyBorder="1" applyAlignment="1">
      <alignment horizontal="right" vertical="center"/>
    </xf>
    <xf numFmtId="0" fontId="3" fillId="2" borderId="6" xfId="0" applyFont="1" applyFill="1" applyBorder="1" applyAlignment="1">
      <alignment horizontal="right" vertical="center"/>
    </xf>
    <xf numFmtId="0" fontId="3" fillId="2" borderId="7" xfId="0" applyFont="1" applyFill="1" applyBorder="1">
      <alignment vertical="center"/>
    </xf>
    <xf numFmtId="0" fontId="3" fillId="3" borderId="3" xfId="0" applyFont="1" applyFill="1" applyBorder="1">
      <alignment vertical="center"/>
    </xf>
    <xf numFmtId="0" fontId="3" fillId="2" borderId="11" xfId="0" applyFont="1" applyFill="1" applyBorder="1" applyAlignment="1">
      <alignment horizontal="right" vertical="center"/>
    </xf>
    <xf numFmtId="0" fontId="3" fillId="2" borderId="3" xfId="0" applyFont="1" applyFill="1" applyBorder="1" applyAlignment="1">
      <alignment horizontal="right" vertical="center"/>
    </xf>
    <xf numFmtId="49" fontId="3" fillId="2" borderId="9" xfId="0" applyNumberFormat="1" applyFont="1" applyFill="1" applyBorder="1" applyAlignment="1">
      <alignment horizontal="right" vertical="center"/>
    </xf>
    <xf numFmtId="0" fontId="3" fillId="2" borderId="20" xfId="0" applyFont="1" applyFill="1" applyBorder="1">
      <alignment vertical="center"/>
    </xf>
    <xf numFmtId="0" fontId="3" fillId="5" borderId="6" xfId="0" applyFont="1" applyFill="1" applyBorder="1" applyAlignment="1">
      <alignment horizontal="right" vertical="center"/>
    </xf>
    <xf numFmtId="0" fontId="3" fillId="5" borderId="20" xfId="0" applyFont="1" applyFill="1" applyBorder="1">
      <alignment vertical="center"/>
    </xf>
    <xf numFmtId="0" fontId="3" fillId="5" borderId="13" xfId="0" applyFont="1" applyFill="1" applyBorder="1" applyAlignment="1">
      <alignment horizontal="right" vertical="center"/>
    </xf>
    <xf numFmtId="49" fontId="3" fillId="11" borderId="7" xfId="0" applyNumberFormat="1" applyFont="1" applyFill="1" applyBorder="1" applyAlignment="1">
      <alignment horizontal="right" vertical="center"/>
    </xf>
    <xf numFmtId="0" fontId="3" fillId="11" borderId="0" xfId="0" applyFont="1" applyFill="1" applyBorder="1">
      <alignment vertical="center"/>
    </xf>
    <xf numFmtId="0" fontId="3" fillId="11" borderId="9" xfId="0" applyFont="1" applyFill="1" applyBorder="1">
      <alignment vertical="center"/>
    </xf>
    <xf numFmtId="0" fontId="3" fillId="5" borderId="3" xfId="0" applyFont="1" applyFill="1" applyBorder="1" applyAlignment="1">
      <alignment horizontal="right" vertical="center"/>
    </xf>
    <xf numFmtId="0" fontId="3" fillId="11" borderId="5" xfId="0" applyFont="1" applyFill="1" applyBorder="1">
      <alignment vertical="center"/>
    </xf>
    <xf numFmtId="0" fontId="3" fillId="5" borderId="9" xfId="0" applyFont="1" applyFill="1" applyBorder="1" applyAlignment="1">
      <alignment horizontal="right" vertical="center"/>
    </xf>
    <xf numFmtId="49" fontId="3" fillId="11" borderId="0" xfId="0" applyNumberFormat="1" applyFont="1" applyFill="1" applyBorder="1" applyAlignment="1">
      <alignment horizontal="right" vertical="center"/>
    </xf>
    <xf numFmtId="0" fontId="3" fillId="11" borderId="13" xfId="0" applyFont="1" applyFill="1" applyBorder="1">
      <alignment vertical="center"/>
    </xf>
    <xf numFmtId="0" fontId="3" fillId="11" borderId="0" xfId="0" applyFont="1" applyFill="1" applyBorder="1" applyAlignment="1">
      <alignment vertical="center" wrapText="1"/>
    </xf>
    <xf numFmtId="0" fontId="3" fillId="7" borderId="6" xfId="0" applyFont="1" applyFill="1" applyBorder="1" applyAlignment="1">
      <alignment horizontal="right" vertical="center"/>
    </xf>
    <xf numFmtId="0" fontId="3" fillId="7" borderId="7" xfId="0" applyFont="1" applyFill="1" applyBorder="1">
      <alignment vertical="center"/>
    </xf>
    <xf numFmtId="0" fontId="3" fillId="7" borderId="9" xfId="0" applyFont="1" applyFill="1" applyBorder="1" applyAlignment="1">
      <alignment horizontal="right" vertical="center"/>
    </xf>
    <xf numFmtId="49" fontId="3" fillId="13" borderId="6" xfId="0" applyNumberFormat="1" applyFont="1" applyFill="1" applyBorder="1" applyAlignment="1">
      <alignment horizontal="right" vertical="center"/>
    </xf>
    <xf numFmtId="0" fontId="3" fillId="13" borderId="9" xfId="0" applyFont="1" applyFill="1" applyBorder="1">
      <alignment vertical="center"/>
    </xf>
    <xf numFmtId="0" fontId="3" fillId="7" borderId="3" xfId="0" applyFont="1" applyFill="1" applyBorder="1" applyAlignment="1">
      <alignment horizontal="right" vertical="center"/>
    </xf>
    <xf numFmtId="0" fontId="3" fillId="13" borderId="11" xfId="0" applyFont="1" applyFill="1" applyBorder="1">
      <alignment vertical="center"/>
    </xf>
    <xf numFmtId="0" fontId="3" fillId="7" borderId="0" xfId="0" applyFont="1" applyFill="1" applyBorder="1">
      <alignment vertical="center"/>
    </xf>
    <xf numFmtId="49" fontId="3" fillId="7" borderId="9" xfId="0" applyNumberFormat="1" applyFont="1" applyFill="1" applyBorder="1" applyAlignment="1">
      <alignment horizontal="right" vertical="center"/>
    </xf>
    <xf numFmtId="49" fontId="3" fillId="7" borderId="3" xfId="0" applyNumberFormat="1" applyFont="1" applyFill="1" applyBorder="1" applyAlignment="1">
      <alignment horizontal="right" vertical="center"/>
    </xf>
    <xf numFmtId="0" fontId="3" fillId="7" borderId="11" xfId="0" applyFont="1" applyFill="1" applyBorder="1" applyAlignment="1">
      <alignment horizontal="right" vertical="center"/>
    </xf>
    <xf numFmtId="0" fontId="3" fillId="13" borderId="7" xfId="0" applyFont="1" applyFill="1" applyBorder="1">
      <alignment vertical="center"/>
    </xf>
    <xf numFmtId="0" fontId="3" fillId="9" borderId="6" xfId="0" applyFont="1" applyFill="1" applyBorder="1" applyAlignment="1">
      <alignment horizontal="right" vertical="center"/>
    </xf>
    <xf numFmtId="0" fontId="3" fillId="9" borderId="7" xfId="0" applyFont="1" applyFill="1" applyBorder="1">
      <alignment vertical="center"/>
    </xf>
    <xf numFmtId="0" fontId="3" fillId="9" borderId="9" xfId="0" applyFont="1" applyFill="1" applyBorder="1" applyAlignment="1">
      <alignment horizontal="right" vertical="center"/>
    </xf>
    <xf numFmtId="49" fontId="3" fillId="15" borderId="6" xfId="0" applyNumberFormat="1" applyFont="1" applyFill="1" applyBorder="1" applyAlignment="1">
      <alignment horizontal="right" vertical="center"/>
    </xf>
    <xf numFmtId="0" fontId="3" fillId="15" borderId="9" xfId="0" applyFont="1" applyFill="1" applyBorder="1">
      <alignment vertical="center"/>
    </xf>
    <xf numFmtId="0" fontId="3" fillId="15" borderId="13" xfId="0" applyFont="1" applyFill="1" applyBorder="1">
      <alignment vertical="center"/>
    </xf>
    <xf numFmtId="0" fontId="3" fillId="9" borderId="3" xfId="0" applyFont="1" applyFill="1" applyBorder="1" applyAlignment="1">
      <alignment horizontal="right" vertical="center"/>
    </xf>
    <xf numFmtId="0" fontId="3" fillId="15" borderId="3" xfId="0" applyFont="1" applyFill="1" applyBorder="1">
      <alignment vertical="center"/>
    </xf>
    <xf numFmtId="0" fontId="3" fillId="9" borderId="0" xfId="0" applyFont="1" applyFill="1" applyBorder="1">
      <alignment vertical="center"/>
    </xf>
    <xf numFmtId="49" fontId="3" fillId="9" borderId="9" xfId="0" applyNumberFormat="1" applyFont="1" applyFill="1" applyBorder="1" applyAlignment="1">
      <alignment horizontal="right" vertical="center"/>
    </xf>
    <xf numFmtId="0" fontId="3" fillId="15" borderId="11" xfId="0" applyFont="1" applyFill="1" applyBorder="1">
      <alignment vertical="center"/>
    </xf>
    <xf numFmtId="0" fontId="3" fillId="9" borderId="11" xfId="0" applyFont="1" applyFill="1" applyBorder="1" applyAlignment="1">
      <alignment horizontal="right" vertical="center"/>
    </xf>
    <xf numFmtId="0" fontId="1" fillId="15" borderId="5" xfId="0" applyFont="1" applyFill="1" applyBorder="1" applyAlignment="1">
      <alignment horizontal="center" vertical="center"/>
    </xf>
    <xf numFmtId="0" fontId="1" fillId="9" borderId="20"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3" xfId="0" applyFont="1" applyFill="1" applyBorder="1" applyAlignment="1">
      <alignment horizontal="center" vertical="center"/>
    </xf>
    <xf numFmtId="0" fontId="13" fillId="14" borderId="1" xfId="0" applyFont="1" applyFill="1" applyBorder="1" applyAlignment="1">
      <alignment horizontal="center" vertical="center"/>
    </xf>
    <xf numFmtId="0" fontId="1" fillId="7" borderId="20" xfId="0" applyFont="1" applyFill="1" applyBorder="1" applyAlignment="1">
      <alignment horizontal="center" vertical="center"/>
    </xf>
    <xf numFmtId="0" fontId="1" fillId="13" borderId="20" xfId="0" applyFont="1" applyFill="1" applyBorder="1" applyAlignment="1">
      <alignment horizontal="center" vertical="center"/>
    </xf>
    <xf numFmtId="0" fontId="13" fillId="12" borderId="1" xfId="0" applyFont="1" applyFill="1" applyBorder="1" applyAlignment="1">
      <alignment horizontal="center" vertical="center"/>
    </xf>
    <xf numFmtId="0" fontId="6" fillId="0" borderId="25" xfId="0" applyFont="1" applyBorder="1" applyAlignment="1">
      <alignment horizontal="center" vertical="center"/>
    </xf>
    <xf numFmtId="0" fontId="1" fillId="0" borderId="25" xfId="0" applyNumberFormat="1" applyFont="1" applyBorder="1" applyAlignment="1">
      <alignment horizontal="center" vertical="center"/>
    </xf>
    <xf numFmtId="0" fontId="1" fillId="5" borderId="20" xfId="0" applyFont="1" applyFill="1" applyBorder="1" applyAlignment="1">
      <alignment horizontal="center" vertical="center"/>
    </xf>
    <xf numFmtId="0" fontId="3" fillId="0" borderId="0" xfId="0" applyFont="1" applyAlignment="1">
      <alignment horizontal="left" vertical="center"/>
    </xf>
    <xf numFmtId="0" fontId="13" fillId="6" borderId="1" xfId="0" applyFont="1" applyFill="1" applyBorder="1" applyAlignment="1">
      <alignment horizontal="center" vertical="center"/>
    </xf>
    <xf numFmtId="0" fontId="13" fillId="4" borderId="1" xfId="0" applyFont="1" applyFill="1" applyBorder="1" applyAlignment="1">
      <alignment horizontal="center" vertical="center"/>
    </xf>
    <xf numFmtId="0" fontId="1" fillId="0" borderId="0" xfId="0" applyFont="1" applyFill="1" applyAlignment="1">
      <alignment horizontal="center" vertical="center"/>
    </xf>
    <xf numFmtId="0" fontId="0" fillId="0" borderId="5" xfId="0" applyBorder="1">
      <alignment vertical="center"/>
    </xf>
    <xf numFmtId="0" fontId="0" fillId="0" borderId="0" xfId="0" applyAlignment="1">
      <alignment horizontal="center" vertical="center"/>
    </xf>
    <xf numFmtId="0" fontId="0" fillId="0" borderId="5" xfId="0" applyBorder="1" applyAlignment="1">
      <alignment horizontal="center" vertical="center"/>
    </xf>
    <xf numFmtId="0" fontId="0" fillId="16" borderId="0" xfId="0" applyFill="1">
      <alignment vertical="center"/>
    </xf>
    <xf numFmtId="0" fontId="0" fillId="16" borderId="5" xfId="0" applyFill="1" applyBorder="1">
      <alignment vertical="center"/>
    </xf>
    <xf numFmtId="0" fontId="1" fillId="15" borderId="21"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2" xfId="0" applyFont="1" applyFill="1" applyBorder="1">
      <alignment vertical="center"/>
    </xf>
    <xf numFmtId="0" fontId="6" fillId="0" borderId="23" xfId="0" applyFont="1" applyFill="1" applyBorder="1">
      <alignment vertical="center"/>
    </xf>
    <xf numFmtId="0" fontId="6" fillId="0" borderId="24" xfId="0" applyFont="1" applyFill="1" applyBorder="1">
      <alignment vertical="center"/>
    </xf>
    <xf numFmtId="0" fontId="13" fillId="4" borderId="1" xfId="0" applyFont="1" applyFill="1" applyBorder="1" applyAlignment="1">
      <alignment horizontal="center" vertical="center"/>
    </xf>
    <xf numFmtId="0" fontId="13" fillId="6" borderId="1" xfId="0" applyFont="1" applyFill="1" applyBorder="1" applyAlignment="1">
      <alignment horizontal="center" vertical="center"/>
    </xf>
    <xf numFmtId="0" fontId="13" fillId="12" borderId="1" xfId="0" applyFont="1" applyFill="1" applyBorder="1" applyAlignment="1">
      <alignment horizontal="center" vertical="center"/>
    </xf>
    <xf numFmtId="0" fontId="13" fillId="14" borderId="1" xfId="0" applyFont="1" applyFill="1" applyBorder="1" applyAlignment="1">
      <alignment horizontal="center" vertical="center"/>
    </xf>
    <xf numFmtId="0" fontId="3" fillId="3" borderId="20" xfId="0" applyFont="1" applyFill="1" applyBorder="1" applyAlignment="1">
      <alignment vertical="center"/>
    </xf>
    <xf numFmtId="0" fontId="3" fillId="3" borderId="7" xfId="0" applyFont="1" applyFill="1" applyBorder="1" applyAlignment="1">
      <alignment vertical="center"/>
    </xf>
    <xf numFmtId="49" fontId="1" fillId="0" borderId="22" xfId="0" applyNumberFormat="1" applyFont="1" applyBorder="1" applyAlignment="1">
      <alignment horizontal="center" vertical="center" shrinkToFit="1"/>
    </xf>
    <xf numFmtId="49" fontId="1" fillId="0" borderId="23"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49" fontId="6" fillId="0" borderId="24" xfId="0" applyNumberFormat="1" applyFont="1" applyBorder="1" applyAlignment="1">
      <alignment horizontal="center" vertical="center" shrinkToFit="1"/>
    </xf>
    <xf numFmtId="49" fontId="1" fillId="0" borderId="24" xfId="0" applyNumberFormat="1" applyFont="1" applyBorder="1" applyAlignment="1">
      <alignment horizontal="center" vertical="center" shrinkToFit="1"/>
    </xf>
    <xf numFmtId="0" fontId="1" fillId="0" borderId="23" xfId="0" applyFont="1" applyBorder="1" applyAlignment="1">
      <alignment horizontal="center" vertical="center" shrinkToFit="1"/>
    </xf>
    <xf numFmtId="0" fontId="3" fillId="5" borderId="0" xfId="0" applyFont="1" applyFill="1" applyBorder="1">
      <alignment vertical="center"/>
    </xf>
    <xf numFmtId="0" fontId="3" fillId="11" borderId="20" xfId="0" applyFont="1" applyFill="1" applyBorder="1" applyAlignment="1">
      <alignment vertical="center"/>
    </xf>
    <xf numFmtId="0" fontId="3" fillId="11" borderId="0" xfId="0" applyFont="1" applyFill="1" applyBorder="1" applyAlignment="1">
      <alignment vertical="center"/>
    </xf>
    <xf numFmtId="0" fontId="3" fillId="11" borderId="7" xfId="0" applyFont="1" applyFill="1" applyBorder="1" applyAlignment="1">
      <alignment vertical="center"/>
    </xf>
    <xf numFmtId="0" fontId="3" fillId="13" borderId="7" xfId="0" applyFont="1" applyFill="1" applyBorder="1" applyAlignment="1">
      <alignment vertical="center"/>
    </xf>
    <xf numFmtId="49" fontId="1" fillId="0" borderId="1" xfId="0" applyNumberFormat="1" applyFont="1" applyBorder="1" applyAlignment="1">
      <alignment horizontal="center" vertical="center" shrinkToFit="1"/>
    </xf>
    <xf numFmtId="0" fontId="3" fillId="15" borderId="7" xfId="0" applyFont="1" applyFill="1" applyBorder="1" applyAlignment="1">
      <alignment vertical="center"/>
    </xf>
    <xf numFmtId="0" fontId="3" fillId="15" borderId="20"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8:D24"/>
  <sheetViews>
    <sheetView tabSelected="1" view="pageBreakPreview" zoomScale="85" zoomScaleNormal="70" zoomScaleSheetLayoutView="85" workbookViewId="0">
      <selection activeCell="I7" sqref="I7"/>
    </sheetView>
  </sheetViews>
  <sheetFormatPr defaultRowHeight="19.5" x14ac:dyDescent="0.4"/>
  <cols>
    <col min="1" max="1" width="8.75" style="21" customWidth="1"/>
    <col min="2" max="2" width="3.75" style="21" customWidth="1"/>
    <col min="3" max="3" width="47.875" style="21" bestFit="1" customWidth="1"/>
    <col min="4" max="4" width="3.75" style="21" customWidth="1"/>
    <col min="5" max="5" width="8.75" style="21" customWidth="1"/>
    <col min="6" max="16384" width="9" style="21"/>
  </cols>
  <sheetData>
    <row r="8" spans="2:4" x14ac:dyDescent="0.4">
      <c r="B8" s="18"/>
      <c r="C8" s="19"/>
      <c r="D8" s="20"/>
    </row>
    <row r="9" spans="2:4" x14ac:dyDescent="0.4">
      <c r="B9" s="22"/>
      <c r="C9" s="23"/>
      <c r="D9" s="24"/>
    </row>
    <row r="10" spans="2:4" x14ac:dyDescent="0.4">
      <c r="B10" s="22"/>
      <c r="C10" s="23"/>
      <c r="D10" s="24"/>
    </row>
    <row r="11" spans="2:4" ht="39.75" x14ac:dyDescent="0.4">
      <c r="B11" s="22"/>
      <c r="C11" s="25" t="s">
        <v>375</v>
      </c>
      <c r="D11" s="24"/>
    </row>
    <row r="12" spans="2:4" ht="39.75" x14ac:dyDescent="0.4">
      <c r="B12" s="22"/>
      <c r="C12" s="26" t="s">
        <v>374</v>
      </c>
      <c r="D12" s="24"/>
    </row>
    <row r="13" spans="2:4" x14ac:dyDescent="0.4">
      <c r="B13" s="22"/>
      <c r="C13" s="23"/>
      <c r="D13" s="24"/>
    </row>
    <row r="14" spans="2:4" x14ac:dyDescent="0.4">
      <c r="B14" s="22"/>
      <c r="D14" s="24"/>
    </row>
    <row r="15" spans="2:4" ht="39.75" x14ac:dyDescent="0.4">
      <c r="B15" s="22"/>
      <c r="C15" s="25" t="s">
        <v>376</v>
      </c>
      <c r="D15" s="24"/>
    </row>
    <row r="16" spans="2:4" ht="39.75" x14ac:dyDescent="0.4">
      <c r="B16" s="22"/>
      <c r="C16" s="26" t="s">
        <v>389</v>
      </c>
      <c r="D16" s="24"/>
    </row>
    <row r="17" spans="2:4" x14ac:dyDescent="0.4">
      <c r="B17" s="22"/>
      <c r="C17" s="23"/>
      <c r="D17" s="24"/>
    </row>
    <row r="18" spans="2:4" x14ac:dyDescent="0.4">
      <c r="B18" s="15"/>
      <c r="C18" s="16"/>
      <c r="D18" s="17"/>
    </row>
    <row r="23" spans="2:4" x14ac:dyDescent="0.4">
      <c r="B23" s="21" t="s">
        <v>390</v>
      </c>
    </row>
    <row r="24" spans="2:4" ht="39.75" customHeight="1" x14ac:dyDescent="0.4">
      <c r="B24" s="16"/>
      <c r="C24" s="88"/>
      <c r="D24" s="16"/>
    </row>
  </sheetData>
  <phoneticPr fontId="2"/>
  <printOptions horizontalCentered="1"/>
  <pageMargins left="0.70866141732283472" right="0.70866141732283472" top="0.74803149606299213" bottom="0.74803149606299213" header="0.31496062992125984" footer="0.31496062992125984"/>
  <pageSetup paperSize="9" orientation="portrait" horizontalDpi="400" verticalDpi="4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J644"/>
  <sheetViews>
    <sheetView view="pageBreakPreview" zoomScale="85" zoomScaleNormal="100" zoomScaleSheetLayoutView="85" workbookViewId="0">
      <pane ySplit="5" topLeftCell="A6" activePane="bottomLeft" state="frozen"/>
      <selection activeCell="C8" sqref="C8"/>
      <selection pane="bottomLeft" activeCell="J2" sqref="J2"/>
    </sheetView>
  </sheetViews>
  <sheetFormatPr defaultRowHeight="16.5" x14ac:dyDescent="0.4"/>
  <cols>
    <col min="1" max="2" width="5" style="1" customWidth="1"/>
    <col min="3" max="3" width="5.625" style="1" customWidth="1"/>
    <col min="4" max="4" width="104.625" style="1" customWidth="1"/>
    <col min="5" max="5" width="5" style="1" customWidth="1"/>
    <col min="6" max="7" width="9" style="1"/>
    <col min="8" max="8" width="34.5" style="1" customWidth="1"/>
    <col min="9" max="9" width="2.875" style="1" customWidth="1"/>
    <col min="10" max="16384" width="9" style="1"/>
  </cols>
  <sheetData>
    <row r="1" spans="1:10" ht="19.5" x14ac:dyDescent="0.4">
      <c r="A1" s="10" t="s">
        <v>383</v>
      </c>
    </row>
    <row r="3" spans="1:10" x14ac:dyDescent="0.4">
      <c r="D3" s="188" t="s">
        <v>388</v>
      </c>
      <c r="E3" s="3"/>
    </row>
    <row r="4" spans="1:10" x14ac:dyDescent="0.4">
      <c r="D4" s="188" t="s">
        <v>1162</v>
      </c>
      <c r="E4" s="3"/>
    </row>
    <row r="5" spans="1:10" s="2" customFormat="1" ht="18.75" x14ac:dyDescent="0.4">
      <c r="A5" s="205" t="s">
        <v>378</v>
      </c>
      <c r="B5" s="205"/>
      <c r="C5" s="205"/>
      <c r="D5" s="205"/>
      <c r="E5" s="190" t="s">
        <v>394</v>
      </c>
      <c r="F5" s="190" t="s">
        <v>387</v>
      </c>
      <c r="G5" s="190" t="s">
        <v>379</v>
      </c>
      <c r="H5" s="190" t="s">
        <v>380</v>
      </c>
    </row>
    <row r="6" spans="1:10" x14ac:dyDescent="0.4">
      <c r="A6" s="128">
        <v>1</v>
      </c>
      <c r="B6" s="129" t="s">
        <v>12</v>
      </c>
      <c r="C6" s="129"/>
      <c r="D6" s="45"/>
      <c r="E6" s="46"/>
      <c r="F6" s="108"/>
      <c r="G6" s="108"/>
      <c r="H6" s="47"/>
    </row>
    <row r="7" spans="1:10" x14ac:dyDescent="0.4">
      <c r="A7" s="128"/>
      <c r="B7" s="130" t="s">
        <v>13</v>
      </c>
      <c r="C7" s="210" t="s">
        <v>199</v>
      </c>
      <c r="D7" s="210"/>
      <c r="E7" s="43"/>
      <c r="F7" s="43"/>
      <c r="G7" s="43"/>
      <c r="H7" s="32"/>
      <c r="J7" s="1" t="s">
        <v>1163</v>
      </c>
    </row>
    <row r="8" spans="1:10" x14ac:dyDescent="0.4">
      <c r="A8" s="128"/>
      <c r="B8" s="131"/>
      <c r="C8" s="211" t="s">
        <v>1184</v>
      </c>
      <c r="D8" s="84" t="s">
        <v>408</v>
      </c>
      <c r="E8" s="39"/>
      <c r="F8" s="39"/>
      <c r="G8" s="39">
        <f>IF(検体!$F8="○",2,IF(検体!$F8="△",1,0))</f>
        <v>0</v>
      </c>
      <c r="H8" s="27"/>
      <c r="J8" s="1" t="str">
        <f>IF(E8="☆",IF(AND(E8="☆",F8="○"),"OK","NG"),"")</f>
        <v/>
      </c>
    </row>
    <row r="9" spans="1:10" x14ac:dyDescent="0.4">
      <c r="A9" s="128"/>
      <c r="B9" s="131"/>
      <c r="C9" s="212" t="s">
        <v>1185</v>
      </c>
      <c r="D9" s="34" t="s">
        <v>410</v>
      </c>
      <c r="E9" s="40" t="s">
        <v>409</v>
      </c>
      <c r="F9" s="40"/>
      <c r="G9" s="40">
        <f>IF(検体!$F9="○",2,IF(検体!$F9="△",1,0))</f>
        <v>0</v>
      </c>
      <c r="H9" s="28"/>
      <c r="J9" s="1" t="str">
        <f t="shared" ref="J9:J72" si="0">IF(E9="☆",IF(AND(E9="☆",F9="○"),"OK","NG"),"")</f>
        <v>NG</v>
      </c>
    </row>
    <row r="10" spans="1:10" x14ac:dyDescent="0.4">
      <c r="A10" s="128"/>
      <c r="B10" s="131"/>
      <c r="C10" s="213" t="s">
        <v>1186</v>
      </c>
      <c r="D10" s="89" t="s">
        <v>411</v>
      </c>
      <c r="E10" s="90" t="s">
        <v>409</v>
      </c>
      <c r="F10" s="90"/>
      <c r="G10" s="91">
        <f>IF(検体!$F10="○",2,IF(検体!$F10="△",1,0))</f>
        <v>0</v>
      </c>
      <c r="H10" s="29"/>
      <c r="I10" s="92"/>
      <c r="J10" s="1" t="str">
        <f t="shared" si="0"/>
        <v>NG</v>
      </c>
    </row>
    <row r="11" spans="1:10" x14ac:dyDescent="0.4">
      <c r="A11" s="128"/>
      <c r="B11" s="131"/>
      <c r="C11" s="213" t="s">
        <v>1187</v>
      </c>
      <c r="D11" s="89" t="s">
        <v>1177</v>
      </c>
      <c r="E11" s="90" t="s">
        <v>409</v>
      </c>
      <c r="F11" s="90"/>
      <c r="G11" s="91">
        <f>IF(検体!$F11="○",2,IF(検体!$F11="△",1,0))</f>
        <v>0</v>
      </c>
      <c r="H11" s="29"/>
      <c r="I11" s="92"/>
      <c r="J11" s="1" t="str">
        <f t="shared" si="0"/>
        <v>NG</v>
      </c>
    </row>
    <row r="12" spans="1:10" x14ac:dyDescent="0.4">
      <c r="A12" s="128"/>
      <c r="B12" s="131"/>
      <c r="C12" s="213" t="s">
        <v>1188</v>
      </c>
      <c r="D12" s="89" t="s">
        <v>1178</v>
      </c>
      <c r="E12" s="90" t="s">
        <v>409</v>
      </c>
      <c r="F12" s="90"/>
      <c r="G12" s="91">
        <f>IF(検体!$F12="○",2,IF(検体!$F12="△",1,0))</f>
        <v>0</v>
      </c>
      <c r="H12" s="29"/>
      <c r="I12" s="92"/>
      <c r="J12" s="1" t="str">
        <f t="shared" si="0"/>
        <v>NG</v>
      </c>
    </row>
    <row r="13" spans="1:10" x14ac:dyDescent="0.4">
      <c r="A13" s="128"/>
      <c r="B13" s="131"/>
      <c r="C13" s="213" t="s">
        <v>1189</v>
      </c>
      <c r="D13" s="89" t="s">
        <v>1179</v>
      </c>
      <c r="E13" s="90"/>
      <c r="F13" s="90"/>
      <c r="G13" s="91">
        <f>IF(検体!$F13="○",2,IF(検体!$F13="△",1,0))</f>
        <v>0</v>
      </c>
      <c r="H13" s="29"/>
      <c r="I13" s="92"/>
      <c r="J13" s="1" t="str">
        <f t="shared" si="0"/>
        <v/>
      </c>
    </row>
    <row r="14" spans="1:10" x14ac:dyDescent="0.4">
      <c r="A14" s="128"/>
      <c r="B14" s="131"/>
      <c r="C14" s="213" t="s">
        <v>1190</v>
      </c>
      <c r="D14" s="89" t="s">
        <v>1180</v>
      </c>
      <c r="E14" s="90"/>
      <c r="F14" s="90"/>
      <c r="G14" s="91">
        <f>IF(検体!$F14="○",2,IF(検体!$F14="△",1,0))</f>
        <v>0</v>
      </c>
      <c r="H14" s="29"/>
      <c r="I14" s="92"/>
      <c r="J14" s="1" t="str">
        <f t="shared" si="0"/>
        <v/>
      </c>
    </row>
    <row r="15" spans="1:10" x14ac:dyDescent="0.4">
      <c r="A15" s="128"/>
      <c r="B15" s="131"/>
      <c r="C15" s="213" t="s">
        <v>1191</v>
      </c>
      <c r="D15" s="89" t="s">
        <v>412</v>
      </c>
      <c r="E15" s="90" t="s">
        <v>409</v>
      </c>
      <c r="F15" s="90"/>
      <c r="G15" s="91">
        <f>IF(検体!$F15="○",2,IF(検体!$F15="△",1,0))</f>
        <v>0</v>
      </c>
      <c r="H15" s="29"/>
      <c r="I15" s="92"/>
      <c r="J15" s="1" t="str">
        <f t="shared" si="0"/>
        <v>NG</v>
      </c>
    </row>
    <row r="16" spans="1:10" x14ac:dyDescent="0.4">
      <c r="A16" s="128"/>
      <c r="B16" s="131"/>
      <c r="C16" s="213" t="s">
        <v>1192</v>
      </c>
      <c r="D16" s="89" t="s">
        <v>413</v>
      </c>
      <c r="E16" s="90" t="s">
        <v>409</v>
      </c>
      <c r="F16" s="90"/>
      <c r="G16" s="91">
        <f>IF(検体!$F16="○",2,IF(検体!$F16="△",1,0))</f>
        <v>0</v>
      </c>
      <c r="H16" s="29"/>
      <c r="I16" s="92"/>
      <c r="J16" s="1" t="str">
        <f t="shared" si="0"/>
        <v>NG</v>
      </c>
    </row>
    <row r="17" spans="1:10" x14ac:dyDescent="0.4">
      <c r="A17" s="128"/>
      <c r="B17" s="131"/>
      <c r="C17" s="213" t="s">
        <v>1193</v>
      </c>
      <c r="D17" s="89" t="s">
        <v>414</v>
      </c>
      <c r="E17" s="90"/>
      <c r="F17" s="90"/>
      <c r="G17" s="91">
        <f>IF(検体!$F17="○",2,IF(検体!$F17="△",1,0))</f>
        <v>0</v>
      </c>
      <c r="H17" s="29"/>
      <c r="I17" s="92"/>
      <c r="J17" s="1" t="str">
        <f t="shared" si="0"/>
        <v/>
      </c>
    </row>
    <row r="18" spans="1:10" x14ac:dyDescent="0.4">
      <c r="A18" s="128"/>
      <c r="B18" s="131"/>
      <c r="C18" s="213" t="s">
        <v>1194</v>
      </c>
      <c r="D18" s="89" t="s">
        <v>415</v>
      </c>
      <c r="E18" s="90" t="s">
        <v>409</v>
      </c>
      <c r="F18" s="90"/>
      <c r="G18" s="91">
        <f>IF(検体!$F18="○",2,IF(検体!$F18="△",1,0))</f>
        <v>0</v>
      </c>
      <c r="H18" s="29"/>
      <c r="I18" s="92"/>
      <c r="J18" s="1" t="str">
        <f t="shared" si="0"/>
        <v>NG</v>
      </c>
    </row>
    <row r="19" spans="1:10" x14ac:dyDescent="0.4">
      <c r="A19" s="128"/>
      <c r="B19" s="131"/>
      <c r="C19" s="213" t="s">
        <v>1195</v>
      </c>
      <c r="D19" s="89" t="s">
        <v>416</v>
      </c>
      <c r="E19" s="90"/>
      <c r="F19" s="90"/>
      <c r="G19" s="91">
        <f>IF(検体!$F19="○",2,IF(検体!$F19="△",1,0))</f>
        <v>0</v>
      </c>
      <c r="H19" s="29"/>
      <c r="I19" s="92"/>
      <c r="J19" s="1" t="str">
        <f t="shared" si="0"/>
        <v/>
      </c>
    </row>
    <row r="20" spans="1:10" x14ac:dyDescent="0.4">
      <c r="A20" s="128"/>
      <c r="B20" s="131"/>
      <c r="C20" s="213" t="s">
        <v>1196</v>
      </c>
      <c r="D20" s="89" t="s">
        <v>417</v>
      </c>
      <c r="E20" s="90"/>
      <c r="F20" s="90"/>
      <c r="G20" s="91">
        <f>IF(検体!$F20="○",2,IF(検体!$F20="△",1,0))</f>
        <v>0</v>
      </c>
      <c r="H20" s="29"/>
      <c r="I20" s="92"/>
      <c r="J20" s="1" t="str">
        <f t="shared" si="0"/>
        <v/>
      </c>
    </row>
    <row r="21" spans="1:10" x14ac:dyDescent="0.4">
      <c r="A21" s="128"/>
      <c r="B21" s="131"/>
      <c r="C21" s="213" t="s">
        <v>1197</v>
      </c>
      <c r="D21" s="89" t="s">
        <v>418</v>
      </c>
      <c r="E21" s="90"/>
      <c r="F21" s="90"/>
      <c r="G21" s="91">
        <f>IF(検体!$F21="○",2,IF(検体!$F21="△",1,0))</f>
        <v>0</v>
      </c>
      <c r="H21" s="29"/>
      <c r="I21" s="92"/>
      <c r="J21" s="1" t="str">
        <f t="shared" si="0"/>
        <v/>
      </c>
    </row>
    <row r="22" spans="1:10" x14ac:dyDescent="0.4">
      <c r="A22" s="128"/>
      <c r="B22" s="131"/>
      <c r="C22" s="213" t="s">
        <v>1198</v>
      </c>
      <c r="D22" s="89" t="s">
        <v>419</v>
      </c>
      <c r="E22" s="90"/>
      <c r="F22" s="90"/>
      <c r="G22" s="91">
        <f>IF(検体!$F22="○",2,IF(検体!$F22="△",1,0))</f>
        <v>0</v>
      </c>
      <c r="H22" s="29"/>
      <c r="I22" s="92"/>
      <c r="J22" s="1" t="str">
        <f t="shared" si="0"/>
        <v/>
      </c>
    </row>
    <row r="23" spans="1:10" x14ac:dyDescent="0.4">
      <c r="A23" s="128"/>
      <c r="B23" s="131"/>
      <c r="C23" s="213" t="s">
        <v>1199</v>
      </c>
      <c r="D23" s="34" t="s">
        <v>1181</v>
      </c>
      <c r="E23" s="64" t="s">
        <v>409</v>
      </c>
      <c r="F23" s="40"/>
      <c r="G23" s="40">
        <f>IF(検体!$F23="○",2,IF(検体!$F23="△",1,0))</f>
        <v>0</v>
      </c>
      <c r="H23" s="29"/>
      <c r="J23" s="1" t="str">
        <f t="shared" si="0"/>
        <v>NG</v>
      </c>
    </row>
    <row r="24" spans="1:10" x14ac:dyDescent="0.4">
      <c r="A24" s="128"/>
      <c r="B24" s="131"/>
      <c r="C24" s="213" t="s">
        <v>1200</v>
      </c>
      <c r="D24" s="34" t="s">
        <v>420</v>
      </c>
      <c r="E24" s="40"/>
      <c r="F24" s="40"/>
      <c r="G24" s="40">
        <f>IF(検体!$F24="○",2,IF(検体!$F24="△",1,0))</f>
        <v>0</v>
      </c>
      <c r="H24" s="29"/>
      <c r="J24" s="1" t="str">
        <f t="shared" si="0"/>
        <v/>
      </c>
    </row>
    <row r="25" spans="1:10" x14ac:dyDescent="0.4">
      <c r="A25" s="128"/>
      <c r="B25" s="132"/>
      <c r="C25" s="214" t="s">
        <v>1201</v>
      </c>
      <c r="D25" s="85" t="s">
        <v>421</v>
      </c>
      <c r="E25" s="41" t="s">
        <v>409</v>
      </c>
      <c r="F25" s="44"/>
      <c r="G25" s="44">
        <f>IF(検体!$F25="○",2,IF(検体!$F25="△",1,0))</f>
        <v>0</v>
      </c>
      <c r="H25" s="30"/>
      <c r="J25" s="1" t="str">
        <f t="shared" si="0"/>
        <v>NG</v>
      </c>
    </row>
    <row r="26" spans="1:10" x14ac:dyDescent="0.4">
      <c r="A26" s="128"/>
      <c r="B26" s="130" t="s">
        <v>14</v>
      </c>
      <c r="C26" s="209" t="s">
        <v>1</v>
      </c>
      <c r="D26" s="209"/>
      <c r="E26" s="43"/>
      <c r="F26" s="43"/>
      <c r="G26" s="43"/>
      <c r="H26" s="33"/>
      <c r="J26" s="1" t="str">
        <f t="shared" si="0"/>
        <v/>
      </c>
    </row>
    <row r="27" spans="1:10" x14ac:dyDescent="0.4">
      <c r="A27" s="128"/>
      <c r="B27" s="131"/>
      <c r="C27" s="211" t="s">
        <v>1202</v>
      </c>
      <c r="D27" s="84" t="s">
        <v>2</v>
      </c>
      <c r="E27" s="39" t="s">
        <v>409</v>
      </c>
      <c r="F27" s="39"/>
      <c r="G27" s="39">
        <f>IF(検体!$F27="○",2,IF(検体!$F27="△",1,0))</f>
        <v>0</v>
      </c>
      <c r="H27" s="31"/>
      <c r="J27" s="1" t="str">
        <f t="shared" si="0"/>
        <v>NG</v>
      </c>
    </row>
    <row r="28" spans="1:10" x14ac:dyDescent="0.4">
      <c r="A28" s="128"/>
      <c r="B28" s="131"/>
      <c r="C28" s="212" t="s">
        <v>1203</v>
      </c>
      <c r="D28" s="95" t="s">
        <v>3</v>
      </c>
      <c r="E28" s="96"/>
      <c r="F28" s="96"/>
      <c r="G28" s="97">
        <f>IF(検体!$F28="○",2,IF(検体!$F28="△",1,0))</f>
        <v>0</v>
      </c>
      <c r="H28" s="94"/>
      <c r="I28" s="92"/>
      <c r="J28" s="1" t="str">
        <f t="shared" si="0"/>
        <v/>
      </c>
    </row>
    <row r="29" spans="1:10" x14ac:dyDescent="0.4">
      <c r="A29" s="128"/>
      <c r="B29" s="131"/>
      <c r="C29" s="213" t="s">
        <v>1204</v>
      </c>
      <c r="D29" s="95" t="s">
        <v>422</v>
      </c>
      <c r="E29" s="96"/>
      <c r="F29" s="96"/>
      <c r="G29" s="97">
        <f>IF(検体!$F29="○",2,IF(検体!$F29="△",1,0))</f>
        <v>0</v>
      </c>
      <c r="H29" s="94"/>
      <c r="I29" s="92"/>
      <c r="J29" s="1" t="str">
        <f t="shared" si="0"/>
        <v/>
      </c>
    </row>
    <row r="30" spans="1:10" x14ac:dyDescent="0.4">
      <c r="A30" s="128"/>
      <c r="B30" s="131"/>
      <c r="C30" s="212" t="s">
        <v>1205</v>
      </c>
      <c r="D30" s="95" t="s">
        <v>423</v>
      </c>
      <c r="E30" s="96"/>
      <c r="F30" s="96"/>
      <c r="G30" s="97">
        <f>IF(検体!$F30="○",2,IF(検体!$F30="△",1,0))</f>
        <v>0</v>
      </c>
      <c r="H30" s="94"/>
      <c r="I30" s="92"/>
      <c r="J30" s="1" t="str">
        <f t="shared" si="0"/>
        <v/>
      </c>
    </row>
    <row r="31" spans="1:10" x14ac:dyDescent="0.4">
      <c r="A31" s="128"/>
      <c r="B31" s="131"/>
      <c r="C31" s="213" t="s">
        <v>1206</v>
      </c>
      <c r="D31" s="95" t="s">
        <v>4</v>
      </c>
      <c r="E31" s="96" t="s">
        <v>409</v>
      </c>
      <c r="F31" s="96"/>
      <c r="G31" s="97">
        <f>IF(検体!$F31="○",2,IF(検体!$F31="△",1,0))</f>
        <v>0</v>
      </c>
      <c r="H31" s="94"/>
      <c r="I31" s="92"/>
      <c r="J31" s="1" t="str">
        <f t="shared" si="0"/>
        <v>NG</v>
      </c>
    </row>
    <row r="32" spans="1:10" x14ac:dyDescent="0.4">
      <c r="A32" s="128"/>
      <c r="B32" s="131"/>
      <c r="C32" s="212" t="s">
        <v>1207</v>
      </c>
      <c r="D32" s="95" t="s">
        <v>424</v>
      </c>
      <c r="E32" s="96"/>
      <c r="F32" s="96"/>
      <c r="G32" s="97">
        <f>IF(検体!$F32="○",2,IF(検体!$F32="△",1,0))</f>
        <v>0</v>
      </c>
      <c r="H32" s="94"/>
      <c r="I32" s="92"/>
      <c r="J32" s="1" t="str">
        <f t="shared" si="0"/>
        <v/>
      </c>
    </row>
    <row r="33" spans="1:10" x14ac:dyDescent="0.4">
      <c r="A33" s="128"/>
      <c r="B33" s="131"/>
      <c r="C33" s="213" t="s">
        <v>1208</v>
      </c>
      <c r="D33" s="95" t="s">
        <v>425</v>
      </c>
      <c r="E33" s="96"/>
      <c r="F33" s="96"/>
      <c r="G33" s="97">
        <f>IF(検体!$F33="○",2,IF(検体!$F33="△",1,0))</f>
        <v>0</v>
      </c>
      <c r="H33" s="94"/>
      <c r="I33" s="92"/>
      <c r="J33" s="1" t="str">
        <f t="shared" si="0"/>
        <v/>
      </c>
    </row>
    <row r="34" spans="1:10" x14ac:dyDescent="0.4">
      <c r="A34" s="128"/>
      <c r="B34" s="131"/>
      <c r="C34" s="212" t="s">
        <v>1209</v>
      </c>
      <c r="D34" s="95" t="s">
        <v>426</v>
      </c>
      <c r="E34" s="96"/>
      <c r="F34" s="96"/>
      <c r="G34" s="97">
        <f>IF(検体!$F34="○",2,IF(検体!$F34="△",1,0))</f>
        <v>0</v>
      </c>
      <c r="H34" s="94"/>
      <c r="I34" s="92"/>
      <c r="J34" s="1" t="str">
        <f t="shared" si="0"/>
        <v/>
      </c>
    </row>
    <row r="35" spans="1:10" x14ac:dyDescent="0.4">
      <c r="A35" s="128"/>
      <c r="B35" s="131"/>
      <c r="C35" s="213" t="s">
        <v>1210</v>
      </c>
      <c r="D35" s="95" t="s">
        <v>427</v>
      </c>
      <c r="E35" s="96"/>
      <c r="F35" s="96"/>
      <c r="G35" s="97">
        <f>IF(検体!$F35="○",2,IF(検体!$F35="△",1,0))</f>
        <v>0</v>
      </c>
      <c r="H35" s="94"/>
      <c r="I35" s="92"/>
      <c r="J35" s="1" t="str">
        <f t="shared" si="0"/>
        <v/>
      </c>
    </row>
    <row r="36" spans="1:10" x14ac:dyDescent="0.4">
      <c r="A36" s="128"/>
      <c r="B36" s="131"/>
      <c r="C36" s="212" t="s">
        <v>1211</v>
      </c>
      <c r="D36" s="95" t="s">
        <v>883</v>
      </c>
      <c r="E36" s="96" t="s">
        <v>409</v>
      </c>
      <c r="F36" s="96"/>
      <c r="G36" s="97">
        <f>IF(検体!$F36="○",2,IF(検体!$F36="△",1,0))</f>
        <v>0</v>
      </c>
      <c r="H36" s="94"/>
      <c r="I36" s="92"/>
      <c r="J36" s="1" t="str">
        <f t="shared" si="0"/>
        <v>NG</v>
      </c>
    </row>
    <row r="37" spans="1:10" x14ac:dyDescent="0.4">
      <c r="A37" s="128"/>
      <c r="B37" s="131"/>
      <c r="C37" s="213" t="s">
        <v>1212</v>
      </c>
      <c r="D37" s="95" t="s">
        <v>428</v>
      </c>
      <c r="E37" s="96"/>
      <c r="F37" s="96"/>
      <c r="G37" s="97">
        <f>IF(検体!$F37="○",2,IF(検体!$F37="△",1,0))</f>
        <v>0</v>
      </c>
      <c r="H37" s="94"/>
      <c r="I37" s="92"/>
      <c r="J37" s="1" t="str">
        <f t="shared" si="0"/>
        <v/>
      </c>
    </row>
    <row r="38" spans="1:10" x14ac:dyDescent="0.4">
      <c r="A38" s="128"/>
      <c r="B38" s="131"/>
      <c r="C38" s="212" t="s">
        <v>1213</v>
      </c>
      <c r="D38" s="34" t="s">
        <v>429</v>
      </c>
      <c r="E38" s="64"/>
      <c r="F38" s="40"/>
      <c r="G38" s="40">
        <f>IF(検体!$F38="○",2,IF(検体!$F38="△",1,0))</f>
        <v>0</v>
      </c>
      <c r="H38" s="29"/>
      <c r="J38" s="1" t="str">
        <f t="shared" si="0"/>
        <v/>
      </c>
    </row>
    <row r="39" spans="1:10" x14ac:dyDescent="0.4">
      <c r="A39" s="128"/>
      <c r="B39" s="131"/>
      <c r="C39" s="213" t="s">
        <v>1214</v>
      </c>
      <c r="D39" s="34" t="s">
        <v>430</v>
      </c>
      <c r="E39" s="40"/>
      <c r="F39" s="40"/>
      <c r="G39" s="40">
        <f>IF(検体!$F39="○",2,IF(検体!$F39="△",1,0))</f>
        <v>0</v>
      </c>
      <c r="H39" s="29"/>
      <c r="J39" s="1" t="str">
        <f t="shared" si="0"/>
        <v/>
      </c>
    </row>
    <row r="40" spans="1:10" x14ac:dyDescent="0.4">
      <c r="A40" s="128"/>
      <c r="B40" s="132"/>
      <c r="C40" s="215" t="s">
        <v>1215</v>
      </c>
      <c r="D40" s="85" t="s">
        <v>431</v>
      </c>
      <c r="E40" s="41"/>
      <c r="F40" s="44"/>
      <c r="G40" s="44">
        <f>IF(検体!$F40="○",2,IF(検体!$F40="△",1,0))</f>
        <v>0</v>
      </c>
      <c r="H40" s="30"/>
      <c r="J40" s="1" t="str">
        <f t="shared" si="0"/>
        <v/>
      </c>
    </row>
    <row r="41" spans="1:10" x14ac:dyDescent="0.4">
      <c r="A41" s="128"/>
      <c r="B41" s="133" t="s">
        <v>15</v>
      </c>
      <c r="C41" s="209" t="s">
        <v>5</v>
      </c>
      <c r="D41" s="209"/>
      <c r="E41" s="43"/>
      <c r="F41" s="43"/>
      <c r="G41" s="43"/>
      <c r="H41" s="37"/>
      <c r="J41" s="1" t="str">
        <f t="shared" si="0"/>
        <v/>
      </c>
    </row>
    <row r="42" spans="1:10" x14ac:dyDescent="0.4">
      <c r="A42" s="128"/>
      <c r="B42" s="131"/>
      <c r="C42" s="211" t="s">
        <v>1216</v>
      </c>
      <c r="D42" s="84" t="s">
        <v>6</v>
      </c>
      <c r="E42" s="39" t="s">
        <v>409</v>
      </c>
      <c r="F42" s="39"/>
      <c r="G42" s="39">
        <f>IF(検体!$F42="○",2,IF(検体!$F42="△",1,0))</f>
        <v>0</v>
      </c>
      <c r="H42" s="31"/>
      <c r="J42" s="1" t="str">
        <f t="shared" si="0"/>
        <v>NG</v>
      </c>
    </row>
    <row r="43" spans="1:10" x14ac:dyDescent="0.4">
      <c r="A43" s="128"/>
      <c r="B43" s="131"/>
      <c r="C43" s="212" t="s">
        <v>1217</v>
      </c>
      <c r="D43" s="95" t="s">
        <v>7</v>
      </c>
      <c r="E43" s="96" t="s">
        <v>409</v>
      </c>
      <c r="F43" s="96"/>
      <c r="G43" s="97">
        <f>IF(検体!$F43="○",2,IF(検体!$F43="△",1,0))</f>
        <v>0</v>
      </c>
      <c r="H43" s="94"/>
      <c r="I43" s="92"/>
      <c r="J43" s="1" t="str">
        <f t="shared" si="0"/>
        <v>NG</v>
      </c>
    </row>
    <row r="44" spans="1:10" x14ac:dyDescent="0.4">
      <c r="A44" s="128"/>
      <c r="B44" s="131"/>
      <c r="C44" s="212" t="s">
        <v>1218</v>
      </c>
      <c r="D44" s="95" t="s">
        <v>432</v>
      </c>
      <c r="E44" s="96"/>
      <c r="F44" s="96"/>
      <c r="G44" s="97">
        <f>IF(検体!$F44="○",2,IF(検体!$F44="△",1,0))</f>
        <v>0</v>
      </c>
      <c r="H44" s="94"/>
      <c r="I44" s="92"/>
      <c r="J44" s="1" t="str">
        <f t="shared" si="0"/>
        <v/>
      </c>
    </row>
    <row r="45" spans="1:10" x14ac:dyDescent="0.4">
      <c r="A45" s="128"/>
      <c r="B45" s="131"/>
      <c r="C45" s="212" t="s">
        <v>1219</v>
      </c>
      <c r="D45" s="95" t="s">
        <v>433</v>
      </c>
      <c r="E45" s="96"/>
      <c r="F45" s="96"/>
      <c r="G45" s="97">
        <f>IF(検体!$F45="○",2,IF(検体!$F45="△",1,0))</f>
        <v>0</v>
      </c>
      <c r="H45" s="94"/>
      <c r="I45" s="92"/>
      <c r="J45" s="1" t="str">
        <f t="shared" si="0"/>
        <v/>
      </c>
    </row>
    <row r="46" spans="1:10" x14ac:dyDescent="0.4">
      <c r="A46" s="128"/>
      <c r="B46" s="131"/>
      <c r="C46" s="212" t="s">
        <v>1220</v>
      </c>
      <c r="D46" s="95" t="s">
        <v>434</v>
      </c>
      <c r="E46" s="96"/>
      <c r="F46" s="96"/>
      <c r="G46" s="97">
        <f>IF(検体!$F46="○",2,IF(検体!$F46="△",1,0))</f>
        <v>0</v>
      </c>
      <c r="H46" s="94"/>
      <c r="I46" s="92"/>
      <c r="J46" s="1" t="str">
        <f t="shared" si="0"/>
        <v/>
      </c>
    </row>
    <row r="47" spans="1:10" x14ac:dyDescent="0.4">
      <c r="A47" s="128"/>
      <c r="B47" s="131"/>
      <c r="C47" s="212" t="s">
        <v>1221</v>
      </c>
      <c r="D47" s="95" t="s">
        <v>435</v>
      </c>
      <c r="E47" s="96" t="s">
        <v>409</v>
      </c>
      <c r="F47" s="96"/>
      <c r="G47" s="97">
        <f>IF(検体!$F47="○",2,IF(検体!$F47="△",1,0))</f>
        <v>0</v>
      </c>
      <c r="H47" s="94"/>
      <c r="I47" s="92"/>
      <c r="J47" s="1" t="str">
        <f t="shared" si="0"/>
        <v>NG</v>
      </c>
    </row>
    <row r="48" spans="1:10" x14ac:dyDescent="0.4">
      <c r="A48" s="128"/>
      <c r="B48" s="131"/>
      <c r="C48" s="212" t="s">
        <v>1222</v>
      </c>
      <c r="D48" s="95" t="s">
        <v>436</v>
      </c>
      <c r="E48" s="96" t="s">
        <v>409</v>
      </c>
      <c r="F48" s="96"/>
      <c r="G48" s="97">
        <f>IF(検体!$F48="○",2,IF(検体!$F48="△",1,0))</f>
        <v>0</v>
      </c>
      <c r="H48" s="94"/>
      <c r="I48" s="92"/>
      <c r="J48" s="1" t="str">
        <f t="shared" si="0"/>
        <v>NG</v>
      </c>
    </row>
    <row r="49" spans="1:10" x14ac:dyDescent="0.4">
      <c r="A49" s="128"/>
      <c r="B49" s="131"/>
      <c r="C49" s="212" t="s">
        <v>1223</v>
      </c>
      <c r="D49" s="95" t="s">
        <v>437</v>
      </c>
      <c r="E49" s="96"/>
      <c r="F49" s="96"/>
      <c r="G49" s="97">
        <f>IF(検体!$F49="○",2,IF(検体!$F49="△",1,0))</f>
        <v>0</v>
      </c>
      <c r="H49" s="94"/>
      <c r="I49" s="92"/>
      <c r="J49" s="1" t="str">
        <f t="shared" si="0"/>
        <v/>
      </c>
    </row>
    <row r="50" spans="1:10" x14ac:dyDescent="0.4">
      <c r="A50" s="128"/>
      <c r="B50" s="131"/>
      <c r="C50" s="212" t="s">
        <v>1224</v>
      </c>
      <c r="D50" s="95" t="s">
        <v>438</v>
      </c>
      <c r="E50" s="96"/>
      <c r="F50" s="96"/>
      <c r="G50" s="97">
        <f>IF(検体!$F50="○",2,IF(検体!$F50="△",1,0))</f>
        <v>0</v>
      </c>
      <c r="H50" s="94"/>
      <c r="I50" s="92"/>
      <c r="J50" s="1" t="str">
        <f t="shared" si="0"/>
        <v/>
      </c>
    </row>
    <row r="51" spans="1:10" x14ac:dyDescent="0.4">
      <c r="A51" s="128"/>
      <c r="B51" s="131"/>
      <c r="C51" s="212" t="s">
        <v>1225</v>
      </c>
      <c r="D51" s="95" t="s">
        <v>439</v>
      </c>
      <c r="E51" s="96"/>
      <c r="F51" s="96"/>
      <c r="G51" s="97">
        <f>IF(検体!$F51="○",2,IF(検体!$F51="△",1,0))</f>
        <v>0</v>
      </c>
      <c r="H51" s="94"/>
      <c r="I51" s="92"/>
      <c r="J51" s="1" t="str">
        <f t="shared" si="0"/>
        <v/>
      </c>
    </row>
    <row r="52" spans="1:10" x14ac:dyDescent="0.4">
      <c r="A52" s="128"/>
      <c r="B52" s="131"/>
      <c r="C52" s="212" t="s">
        <v>1226</v>
      </c>
      <c r="D52" s="95" t="s">
        <v>440</v>
      </c>
      <c r="E52" s="96"/>
      <c r="F52" s="96"/>
      <c r="G52" s="97">
        <f>IF(検体!$F52="○",2,IF(検体!$F52="△",1,0))</f>
        <v>0</v>
      </c>
      <c r="H52" s="94"/>
      <c r="I52" s="92"/>
      <c r="J52" s="1" t="str">
        <f t="shared" si="0"/>
        <v/>
      </c>
    </row>
    <row r="53" spans="1:10" x14ac:dyDescent="0.4">
      <c r="A53" s="128"/>
      <c r="B53" s="131"/>
      <c r="C53" s="212" t="s">
        <v>1227</v>
      </c>
      <c r="D53" s="95" t="s">
        <v>441</v>
      </c>
      <c r="E53" s="96"/>
      <c r="F53" s="96"/>
      <c r="G53" s="97">
        <f>IF(検体!$F53="○",2,IF(検体!$F53="△",1,0))</f>
        <v>0</v>
      </c>
      <c r="H53" s="94"/>
      <c r="I53" s="92"/>
      <c r="J53" s="1" t="str">
        <f t="shared" si="0"/>
        <v/>
      </c>
    </row>
    <row r="54" spans="1:10" x14ac:dyDescent="0.4">
      <c r="A54" s="128"/>
      <c r="B54" s="131"/>
      <c r="C54" s="212" t="s">
        <v>1228</v>
      </c>
      <c r="D54" s="95" t="s">
        <v>442</v>
      </c>
      <c r="E54" s="96"/>
      <c r="F54" s="96"/>
      <c r="G54" s="97">
        <f>IF(検体!$F54="○",2,IF(検体!$F54="△",1,0))</f>
        <v>0</v>
      </c>
      <c r="H54" s="94"/>
      <c r="I54" s="92"/>
      <c r="J54" s="1" t="str">
        <f t="shared" si="0"/>
        <v/>
      </c>
    </row>
    <row r="55" spans="1:10" x14ac:dyDescent="0.4">
      <c r="A55" s="128"/>
      <c r="B55" s="131"/>
      <c r="C55" s="212" t="s">
        <v>1229</v>
      </c>
      <c r="D55" s="95" t="s">
        <v>8</v>
      </c>
      <c r="E55" s="96" t="s">
        <v>409</v>
      </c>
      <c r="F55" s="96"/>
      <c r="G55" s="97">
        <f>IF(検体!$F55="○",2,IF(検体!$F55="△",1,0))</f>
        <v>0</v>
      </c>
      <c r="H55" s="94"/>
      <c r="I55" s="92"/>
      <c r="J55" s="1" t="str">
        <f t="shared" si="0"/>
        <v>NG</v>
      </c>
    </row>
    <row r="56" spans="1:10" x14ac:dyDescent="0.4">
      <c r="A56" s="128"/>
      <c r="B56" s="131"/>
      <c r="C56" s="212" t="s">
        <v>1230</v>
      </c>
      <c r="D56" s="95" t="s">
        <v>9</v>
      </c>
      <c r="E56" s="96" t="s">
        <v>409</v>
      </c>
      <c r="F56" s="96"/>
      <c r="G56" s="97">
        <f>IF(検体!$F56="○",2,IF(検体!$F56="△",1,0))</f>
        <v>0</v>
      </c>
      <c r="H56" s="94"/>
      <c r="I56" s="92"/>
      <c r="J56" s="1" t="str">
        <f t="shared" si="0"/>
        <v>NG</v>
      </c>
    </row>
    <row r="57" spans="1:10" x14ac:dyDescent="0.4">
      <c r="A57" s="128"/>
      <c r="B57" s="131"/>
      <c r="C57" s="212" t="s">
        <v>1231</v>
      </c>
      <c r="D57" s="95" t="s">
        <v>10</v>
      </c>
      <c r="E57" s="96" t="s">
        <v>409</v>
      </c>
      <c r="F57" s="96"/>
      <c r="G57" s="97">
        <f>IF(検体!$F57="○",2,IF(検体!$F57="△",1,0))</f>
        <v>0</v>
      </c>
      <c r="H57" s="94"/>
      <c r="I57" s="92"/>
      <c r="J57" s="1" t="str">
        <f t="shared" si="0"/>
        <v>NG</v>
      </c>
    </row>
    <row r="58" spans="1:10" x14ac:dyDescent="0.4">
      <c r="A58" s="128"/>
      <c r="B58" s="131"/>
      <c r="C58" s="212" t="s">
        <v>1232</v>
      </c>
      <c r="D58" s="95" t="s">
        <v>11</v>
      </c>
      <c r="E58" s="96" t="s">
        <v>409</v>
      </c>
      <c r="F58" s="96"/>
      <c r="G58" s="97">
        <f>IF(検体!$F58="○",2,IF(検体!$F58="△",1,0))</f>
        <v>0</v>
      </c>
      <c r="H58" s="94"/>
      <c r="I58" s="92"/>
      <c r="J58" s="1" t="str">
        <f t="shared" si="0"/>
        <v>NG</v>
      </c>
    </row>
    <row r="59" spans="1:10" x14ac:dyDescent="0.4">
      <c r="A59" s="128"/>
      <c r="B59" s="131"/>
      <c r="C59" s="212" t="s">
        <v>1233</v>
      </c>
      <c r="D59" s="95" t="s">
        <v>443</v>
      </c>
      <c r="E59" s="96"/>
      <c r="F59" s="96"/>
      <c r="G59" s="97">
        <f>IF(検体!$F59="○",2,IF(検体!$F59="△",1,0))</f>
        <v>0</v>
      </c>
      <c r="H59" s="94"/>
      <c r="I59" s="92"/>
      <c r="J59" s="1" t="str">
        <f t="shared" si="0"/>
        <v/>
      </c>
    </row>
    <row r="60" spans="1:10" x14ac:dyDescent="0.4">
      <c r="A60" s="128"/>
      <c r="B60" s="131"/>
      <c r="C60" s="212" t="s">
        <v>1234</v>
      </c>
      <c r="D60" s="95" t="s">
        <v>294</v>
      </c>
      <c r="E60" s="96"/>
      <c r="F60" s="96"/>
      <c r="G60" s="97">
        <f>IF(検体!$F60="○",2,IF(検体!$F60="△",1,0))</f>
        <v>0</v>
      </c>
      <c r="H60" s="94"/>
      <c r="I60" s="92"/>
      <c r="J60" s="1" t="str">
        <f t="shared" si="0"/>
        <v/>
      </c>
    </row>
    <row r="61" spans="1:10" x14ac:dyDescent="0.4">
      <c r="A61" s="128"/>
      <c r="B61" s="131"/>
      <c r="C61" s="212" t="s">
        <v>1235</v>
      </c>
      <c r="D61" s="95" t="s">
        <v>444</v>
      </c>
      <c r="E61" s="96" t="s">
        <v>409</v>
      </c>
      <c r="F61" s="96"/>
      <c r="G61" s="97">
        <f>IF(検体!$F61="○",2,IF(検体!$F61="△",1,0))</f>
        <v>0</v>
      </c>
      <c r="H61" s="94"/>
      <c r="I61" s="92"/>
      <c r="J61" s="1" t="str">
        <f t="shared" si="0"/>
        <v>NG</v>
      </c>
    </row>
    <row r="62" spans="1:10" x14ac:dyDescent="0.4">
      <c r="A62" s="128"/>
      <c r="B62" s="131"/>
      <c r="C62" s="212" t="s">
        <v>1236</v>
      </c>
      <c r="D62" s="95" t="s">
        <v>445</v>
      </c>
      <c r="E62" s="96"/>
      <c r="F62" s="96"/>
      <c r="G62" s="97">
        <f>IF(検体!$F62="○",2,IF(検体!$F62="△",1,0))</f>
        <v>0</v>
      </c>
      <c r="H62" s="94"/>
      <c r="I62" s="92"/>
      <c r="J62" s="1" t="str">
        <f t="shared" si="0"/>
        <v/>
      </c>
    </row>
    <row r="63" spans="1:10" x14ac:dyDescent="0.4">
      <c r="A63" s="128"/>
      <c r="B63" s="131"/>
      <c r="C63" s="212" t="s">
        <v>1237</v>
      </c>
      <c r="D63" s="95" t="s">
        <v>446</v>
      </c>
      <c r="E63" s="96" t="s">
        <v>409</v>
      </c>
      <c r="F63" s="96"/>
      <c r="G63" s="97">
        <f>IF(検体!$F63="○",2,IF(検体!$F63="△",1,0))</f>
        <v>0</v>
      </c>
      <c r="H63" s="94"/>
      <c r="I63" s="92"/>
      <c r="J63" s="1" t="str">
        <f t="shared" si="0"/>
        <v>NG</v>
      </c>
    </row>
    <row r="64" spans="1:10" x14ac:dyDescent="0.4">
      <c r="A64" s="128"/>
      <c r="B64" s="131"/>
      <c r="C64" s="212" t="s">
        <v>1238</v>
      </c>
      <c r="D64" s="95" t="s">
        <v>447</v>
      </c>
      <c r="E64" s="96"/>
      <c r="F64" s="96"/>
      <c r="G64" s="97">
        <f>IF(検体!$F64="○",2,IF(検体!$F64="△",1,0))</f>
        <v>0</v>
      </c>
      <c r="H64" s="94"/>
      <c r="I64" s="92"/>
      <c r="J64" s="1" t="str">
        <f t="shared" si="0"/>
        <v/>
      </c>
    </row>
    <row r="65" spans="1:10" x14ac:dyDescent="0.4">
      <c r="A65" s="128"/>
      <c r="B65" s="131"/>
      <c r="C65" s="212" t="s">
        <v>1239</v>
      </c>
      <c r="D65" s="95" t="s">
        <v>448</v>
      </c>
      <c r="E65" s="96"/>
      <c r="F65" s="96"/>
      <c r="G65" s="97">
        <f>IF(検体!$F65="○",2,IF(検体!$F65="△",1,0))</f>
        <v>0</v>
      </c>
      <c r="H65" s="94"/>
      <c r="I65" s="92"/>
      <c r="J65" s="1" t="str">
        <f t="shared" si="0"/>
        <v/>
      </c>
    </row>
    <row r="66" spans="1:10" x14ac:dyDescent="0.4">
      <c r="A66" s="128"/>
      <c r="B66" s="131"/>
      <c r="C66" s="212" t="s">
        <v>1240</v>
      </c>
      <c r="D66" s="95" t="s">
        <v>449</v>
      </c>
      <c r="E66" s="96"/>
      <c r="F66" s="96"/>
      <c r="G66" s="97">
        <f>IF(検体!$F66="○",2,IF(検体!$F66="△",1,0))</f>
        <v>0</v>
      </c>
      <c r="H66" s="94"/>
      <c r="I66" s="92"/>
      <c r="J66" s="1" t="str">
        <f t="shared" si="0"/>
        <v/>
      </c>
    </row>
    <row r="67" spans="1:10" x14ac:dyDescent="0.4">
      <c r="A67" s="128"/>
      <c r="B67" s="131"/>
      <c r="C67" s="212" t="s">
        <v>1241</v>
      </c>
      <c r="D67" s="95" t="s">
        <v>450</v>
      </c>
      <c r="E67" s="96"/>
      <c r="F67" s="96"/>
      <c r="G67" s="97">
        <f>IF(検体!$F67="○",2,IF(検体!$F67="△",1,0))</f>
        <v>0</v>
      </c>
      <c r="H67" s="94"/>
      <c r="I67" s="92"/>
      <c r="J67" s="1" t="str">
        <f t="shared" si="0"/>
        <v/>
      </c>
    </row>
    <row r="68" spans="1:10" x14ac:dyDescent="0.4">
      <c r="A68" s="128"/>
      <c r="B68" s="131"/>
      <c r="C68" s="212" t="s">
        <v>1242</v>
      </c>
      <c r="D68" s="95" t="s">
        <v>451</v>
      </c>
      <c r="E68" s="96" t="s">
        <v>409</v>
      </c>
      <c r="F68" s="96"/>
      <c r="G68" s="97">
        <f>IF(検体!$F68="○",2,IF(検体!$F68="△",1,0))</f>
        <v>0</v>
      </c>
      <c r="H68" s="94"/>
      <c r="I68" s="92"/>
      <c r="J68" s="1" t="str">
        <f t="shared" si="0"/>
        <v>NG</v>
      </c>
    </row>
    <row r="69" spans="1:10" x14ac:dyDescent="0.4">
      <c r="A69" s="128"/>
      <c r="B69" s="131"/>
      <c r="C69" s="212" t="s">
        <v>1243</v>
      </c>
      <c r="D69" s="95" t="s">
        <v>452</v>
      </c>
      <c r="E69" s="96" t="s">
        <v>409</v>
      </c>
      <c r="F69" s="96"/>
      <c r="G69" s="97">
        <f>IF(検体!$F69="○",2,IF(検体!$F69="△",1,0))</f>
        <v>0</v>
      </c>
      <c r="H69" s="94"/>
      <c r="I69" s="92"/>
      <c r="J69" s="1" t="str">
        <f t="shared" si="0"/>
        <v>NG</v>
      </c>
    </row>
    <row r="70" spans="1:10" x14ac:dyDescent="0.4">
      <c r="A70" s="128"/>
      <c r="B70" s="131"/>
      <c r="C70" s="212" t="s">
        <v>1244</v>
      </c>
      <c r="D70" s="95" t="s">
        <v>453</v>
      </c>
      <c r="E70" s="96"/>
      <c r="F70" s="96"/>
      <c r="G70" s="97">
        <f>IF(検体!$F70="○",2,IF(検体!$F70="△",1,0))</f>
        <v>0</v>
      </c>
      <c r="H70" s="94"/>
      <c r="I70" s="92"/>
      <c r="J70" s="1" t="str">
        <f t="shared" si="0"/>
        <v/>
      </c>
    </row>
    <row r="71" spans="1:10" x14ac:dyDescent="0.4">
      <c r="A71" s="128"/>
      <c r="B71" s="131"/>
      <c r="C71" s="212" t="s">
        <v>1245</v>
      </c>
      <c r="D71" s="95" t="s">
        <v>454</v>
      </c>
      <c r="E71" s="96"/>
      <c r="F71" s="96"/>
      <c r="G71" s="97">
        <f>IF(検体!$F71="○",2,IF(検体!$F71="△",1,0))</f>
        <v>0</v>
      </c>
      <c r="H71" s="94"/>
      <c r="I71" s="92"/>
      <c r="J71" s="1" t="str">
        <f t="shared" si="0"/>
        <v/>
      </c>
    </row>
    <row r="72" spans="1:10" x14ac:dyDescent="0.4">
      <c r="A72" s="128"/>
      <c r="B72" s="131"/>
      <c r="C72" s="212" t="s">
        <v>1246</v>
      </c>
      <c r="D72" s="95" t="s">
        <v>455</v>
      </c>
      <c r="E72" s="96"/>
      <c r="F72" s="96"/>
      <c r="G72" s="97">
        <f>IF(検体!$F72="○",2,IF(検体!$F72="△",1,0))</f>
        <v>0</v>
      </c>
      <c r="H72" s="94"/>
      <c r="I72" s="92"/>
      <c r="J72" s="1" t="str">
        <f t="shared" si="0"/>
        <v/>
      </c>
    </row>
    <row r="73" spans="1:10" x14ac:dyDescent="0.4">
      <c r="A73" s="128"/>
      <c r="B73" s="131"/>
      <c r="C73" s="212" t="s">
        <v>1247</v>
      </c>
      <c r="D73" s="95" t="s">
        <v>456</v>
      </c>
      <c r="E73" s="96"/>
      <c r="F73" s="96"/>
      <c r="G73" s="97">
        <f>IF(検体!$F73="○",2,IF(検体!$F73="△",1,0))</f>
        <v>0</v>
      </c>
      <c r="H73" s="94"/>
      <c r="I73" s="92"/>
      <c r="J73" s="1" t="str">
        <f t="shared" ref="J73:J135" si="1">IF(E73="☆",IF(AND(E73="☆",F73="○"),"OK","NG"),"")</f>
        <v/>
      </c>
    </row>
    <row r="74" spans="1:10" x14ac:dyDescent="0.4">
      <c r="A74" s="128"/>
      <c r="B74" s="131"/>
      <c r="C74" s="212" t="s">
        <v>1248</v>
      </c>
      <c r="D74" s="95" t="s">
        <v>457</v>
      </c>
      <c r="E74" s="96"/>
      <c r="F74" s="96"/>
      <c r="G74" s="97">
        <f>IF(検体!$F74="○",2,IF(検体!$F74="△",1,0))</f>
        <v>0</v>
      </c>
      <c r="H74" s="94"/>
      <c r="I74" s="92"/>
      <c r="J74" s="1" t="str">
        <f t="shared" si="1"/>
        <v/>
      </c>
    </row>
    <row r="75" spans="1:10" x14ac:dyDescent="0.4">
      <c r="A75" s="128"/>
      <c r="B75" s="131"/>
      <c r="C75" s="212" t="s">
        <v>1249</v>
      </c>
      <c r="D75" s="95" t="s">
        <v>458</v>
      </c>
      <c r="E75" s="96"/>
      <c r="F75" s="96"/>
      <c r="G75" s="97">
        <f>IF(検体!$F75="○",2,IF(検体!$F75="△",1,0))</f>
        <v>0</v>
      </c>
      <c r="H75" s="94"/>
      <c r="I75" s="92"/>
      <c r="J75" s="1" t="str">
        <f t="shared" si="1"/>
        <v/>
      </c>
    </row>
    <row r="76" spans="1:10" x14ac:dyDescent="0.4">
      <c r="A76" s="128"/>
      <c r="B76" s="131"/>
      <c r="C76" s="212" t="s">
        <v>1250</v>
      </c>
      <c r="D76" s="95" t="s">
        <v>459</v>
      </c>
      <c r="E76" s="96"/>
      <c r="F76" s="96"/>
      <c r="G76" s="97">
        <f>IF(検体!$F76="○",2,IF(検体!$F76="△",1,0))</f>
        <v>0</v>
      </c>
      <c r="H76" s="94"/>
      <c r="I76" s="92"/>
      <c r="J76" s="1" t="str">
        <f t="shared" si="1"/>
        <v/>
      </c>
    </row>
    <row r="77" spans="1:10" x14ac:dyDescent="0.4">
      <c r="A77" s="128"/>
      <c r="B77" s="131"/>
      <c r="C77" s="212" t="s">
        <v>1251</v>
      </c>
      <c r="D77" s="95" t="s">
        <v>460</v>
      </c>
      <c r="E77" s="96"/>
      <c r="F77" s="96"/>
      <c r="G77" s="97">
        <f>IF(検体!$F77="○",2,IF(検体!$F77="△",1,0))</f>
        <v>0</v>
      </c>
      <c r="H77" s="94"/>
      <c r="I77" s="92"/>
      <c r="J77" s="1" t="str">
        <f t="shared" si="1"/>
        <v/>
      </c>
    </row>
    <row r="78" spans="1:10" x14ac:dyDescent="0.4">
      <c r="A78" s="128"/>
      <c r="B78" s="131"/>
      <c r="C78" s="212" t="s">
        <v>1252</v>
      </c>
      <c r="D78" s="95" t="s">
        <v>461</v>
      </c>
      <c r="E78" s="96"/>
      <c r="F78" s="96"/>
      <c r="G78" s="97">
        <f>IF(検体!$F78="○",2,IF(検体!$F78="△",1,0))</f>
        <v>0</v>
      </c>
      <c r="H78" s="94"/>
      <c r="I78" s="92"/>
      <c r="J78" s="1" t="str">
        <f t="shared" si="1"/>
        <v/>
      </c>
    </row>
    <row r="79" spans="1:10" x14ac:dyDescent="0.4">
      <c r="A79" s="128"/>
      <c r="B79" s="131"/>
      <c r="C79" s="212" t="s">
        <v>1253</v>
      </c>
      <c r="D79" s="95" t="s">
        <v>462</v>
      </c>
      <c r="E79" s="96"/>
      <c r="F79" s="96"/>
      <c r="G79" s="97">
        <f>IF(検体!$F79="○",2,IF(検体!$F79="△",1,0))</f>
        <v>0</v>
      </c>
      <c r="H79" s="94"/>
      <c r="I79" s="92"/>
      <c r="J79" s="1" t="str">
        <f t="shared" si="1"/>
        <v/>
      </c>
    </row>
    <row r="80" spans="1:10" x14ac:dyDescent="0.4">
      <c r="A80" s="128"/>
      <c r="B80" s="131"/>
      <c r="C80" s="212" t="s">
        <v>1254</v>
      </c>
      <c r="D80" s="95" t="s">
        <v>886</v>
      </c>
      <c r="E80" s="40" t="s">
        <v>759</v>
      </c>
      <c r="F80" s="40" t="s">
        <v>470</v>
      </c>
      <c r="G80" s="40" t="s">
        <v>759</v>
      </c>
      <c r="H80" s="94"/>
      <c r="I80" s="92"/>
      <c r="J80" s="1" t="str">
        <f t="shared" si="1"/>
        <v/>
      </c>
    </row>
    <row r="81" spans="1:10" x14ac:dyDescent="0.4">
      <c r="A81" s="128"/>
      <c r="B81" s="131"/>
      <c r="C81" s="212" t="s">
        <v>1255</v>
      </c>
      <c r="D81" s="95" t="s">
        <v>887</v>
      </c>
      <c r="E81" s="96" t="s">
        <v>409</v>
      </c>
      <c r="F81" s="96"/>
      <c r="G81" s="97">
        <f>IF(検体!$F81="○",2,IF(検体!$F81="△",1,0))</f>
        <v>0</v>
      </c>
      <c r="H81" s="94"/>
      <c r="I81" s="92"/>
      <c r="J81" s="1" t="str">
        <f t="shared" si="1"/>
        <v>NG</v>
      </c>
    </row>
    <row r="82" spans="1:10" x14ac:dyDescent="0.4">
      <c r="A82" s="128"/>
      <c r="B82" s="131"/>
      <c r="C82" s="212" t="s">
        <v>1256</v>
      </c>
      <c r="D82" s="95" t="s">
        <v>463</v>
      </c>
      <c r="E82" s="96"/>
      <c r="F82" s="96"/>
      <c r="G82" s="97">
        <f>IF(検体!$F82="○",2,IF(検体!$F82="△",1,0))</f>
        <v>0</v>
      </c>
      <c r="H82" s="94"/>
      <c r="I82" s="92"/>
      <c r="J82" s="1" t="str">
        <f t="shared" si="1"/>
        <v/>
      </c>
    </row>
    <row r="83" spans="1:10" x14ac:dyDescent="0.4">
      <c r="A83" s="128"/>
      <c r="B83" s="131"/>
      <c r="C83" s="212" t="s">
        <v>1257</v>
      </c>
      <c r="D83" s="95" t="s">
        <v>464</v>
      </c>
      <c r="E83" s="96"/>
      <c r="F83" s="96"/>
      <c r="G83" s="97">
        <f>IF(検体!$F83="○",2,IF(検体!$F83="△",1,0))</f>
        <v>0</v>
      </c>
      <c r="H83" s="94"/>
      <c r="I83" s="92"/>
      <c r="J83" s="1" t="str">
        <f t="shared" si="1"/>
        <v/>
      </c>
    </row>
    <row r="84" spans="1:10" x14ac:dyDescent="0.4">
      <c r="A84" s="128"/>
      <c r="B84" s="131"/>
      <c r="C84" s="212" t="s">
        <v>1258</v>
      </c>
      <c r="D84" s="95" t="s">
        <v>465</v>
      </c>
      <c r="E84" s="96"/>
      <c r="F84" s="96"/>
      <c r="G84" s="97">
        <f>IF(検体!$F84="○",2,IF(検体!$F84="△",1,0))</f>
        <v>0</v>
      </c>
      <c r="H84" s="94"/>
      <c r="I84" s="92"/>
      <c r="J84" s="1" t="str">
        <f t="shared" si="1"/>
        <v/>
      </c>
    </row>
    <row r="85" spans="1:10" x14ac:dyDescent="0.4">
      <c r="A85" s="128"/>
      <c r="B85" s="131"/>
      <c r="C85" s="212" t="s">
        <v>1259</v>
      </c>
      <c r="D85" s="95" t="s">
        <v>466</v>
      </c>
      <c r="E85" s="96"/>
      <c r="F85" s="96"/>
      <c r="G85" s="97">
        <f>IF(検体!$F85="○",2,IF(検体!$F85="△",1,0))</f>
        <v>0</v>
      </c>
      <c r="H85" s="94"/>
      <c r="I85" s="92"/>
      <c r="J85" s="1" t="str">
        <f t="shared" si="1"/>
        <v/>
      </c>
    </row>
    <row r="86" spans="1:10" x14ac:dyDescent="0.4">
      <c r="A86" s="128"/>
      <c r="B86" s="131"/>
      <c r="C86" s="212" t="s">
        <v>1260</v>
      </c>
      <c r="D86" s="34" t="s">
        <v>467</v>
      </c>
      <c r="E86" s="40"/>
      <c r="F86" s="40"/>
      <c r="G86" s="40">
        <f>IF(検体!$F86="○",2,IF(検体!$F86="△",1,0))</f>
        <v>0</v>
      </c>
      <c r="H86" s="29"/>
      <c r="J86" s="1" t="str">
        <f t="shared" si="1"/>
        <v/>
      </c>
    </row>
    <row r="87" spans="1:10" x14ac:dyDescent="0.4">
      <c r="A87" s="128"/>
      <c r="B87" s="131"/>
      <c r="C87" s="212" t="s">
        <v>1261</v>
      </c>
      <c r="D87" s="34" t="s">
        <v>468</v>
      </c>
      <c r="E87" s="40" t="s">
        <v>409</v>
      </c>
      <c r="F87" s="40"/>
      <c r="G87" s="40">
        <f>IF(検体!$F87="○",2,IF(検体!$F87="△",1,0))</f>
        <v>0</v>
      </c>
      <c r="H87" s="29"/>
      <c r="J87" s="1" t="str">
        <f t="shared" si="1"/>
        <v>NG</v>
      </c>
    </row>
    <row r="88" spans="1:10" x14ac:dyDescent="0.4">
      <c r="A88" s="128"/>
      <c r="B88" s="131"/>
      <c r="C88" s="216" t="s">
        <v>759</v>
      </c>
      <c r="D88" s="34" t="s">
        <v>469</v>
      </c>
      <c r="E88" s="40" t="s">
        <v>759</v>
      </c>
      <c r="F88" s="40" t="s">
        <v>470</v>
      </c>
      <c r="G88" s="40" t="s">
        <v>759</v>
      </c>
      <c r="H88" s="29"/>
      <c r="J88" s="1" t="str">
        <f t="shared" si="1"/>
        <v/>
      </c>
    </row>
    <row r="89" spans="1:10" x14ac:dyDescent="0.4">
      <c r="A89" s="128"/>
      <c r="B89" s="131"/>
      <c r="C89" s="212" t="s">
        <v>1262</v>
      </c>
      <c r="D89" s="34" t="s">
        <v>471</v>
      </c>
      <c r="E89" s="40"/>
      <c r="F89" s="40"/>
      <c r="G89" s="40">
        <f>IF(検体!$F89="○",2,IF(検体!$F89="△",1,0))</f>
        <v>0</v>
      </c>
      <c r="H89" s="29"/>
      <c r="J89" s="1" t="str">
        <f t="shared" si="1"/>
        <v/>
      </c>
    </row>
    <row r="90" spans="1:10" x14ac:dyDescent="0.4">
      <c r="A90" s="128"/>
      <c r="B90" s="131"/>
      <c r="C90" s="212" t="s">
        <v>1263</v>
      </c>
      <c r="D90" s="34" t="s">
        <v>472</v>
      </c>
      <c r="E90" s="40"/>
      <c r="F90" s="40"/>
      <c r="G90" s="40">
        <f>IF(検体!$F90="○",2,IF(検体!$F90="△",1,0))</f>
        <v>0</v>
      </c>
      <c r="H90" s="29"/>
      <c r="J90" s="1" t="str">
        <f t="shared" si="1"/>
        <v/>
      </c>
    </row>
    <row r="91" spans="1:10" x14ac:dyDescent="0.4">
      <c r="A91" s="128"/>
      <c r="B91" s="131"/>
      <c r="C91" s="212" t="s">
        <v>1264</v>
      </c>
      <c r="D91" s="34" t="s">
        <v>473</v>
      </c>
      <c r="E91" s="40"/>
      <c r="F91" s="40"/>
      <c r="G91" s="40">
        <f>IF(検体!$F91="○",2,IF(検体!$F91="△",1,0))</f>
        <v>0</v>
      </c>
      <c r="H91" s="29"/>
      <c r="J91" s="1" t="str">
        <f t="shared" si="1"/>
        <v/>
      </c>
    </row>
    <row r="92" spans="1:10" x14ac:dyDescent="0.4">
      <c r="A92" s="128"/>
      <c r="B92" s="131"/>
      <c r="C92" s="212" t="s">
        <v>1265</v>
      </c>
      <c r="D92" s="34" t="s">
        <v>474</v>
      </c>
      <c r="E92" s="40"/>
      <c r="F92" s="40"/>
      <c r="G92" s="40">
        <f>IF(検体!$F92="○",2,IF(検体!$F92="△",1,0))</f>
        <v>0</v>
      </c>
      <c r="H92" s="29"/>
      <c r="J92" s="1" t="str">
        <f t="shared" si="1"/>
        <v/>
      </c>
    </row>
    <row r="93" spans="1:10" x14ac:dyDescent="0.4">
      <c r="A93" s="128"/>
      <c r="B93" s="131"/>
      <c r="C93" s="215" t="s">
        <v>1266</v>
      </c>
      <c r="D93" s="85" t="s">
        <v>475</v>
      </c>
      <c r="E93" s="41"/>
      <c r="F93" s="44"/>
      <c r="G93" s="44">
        <f>IF(検体!$F93="○",2,IF(検体!$F93="△",1,0))</f>
        <v>0</v>
      </c>
      <c r="H93" s="30"/>
      <c r="J93" s="1" t="str">
        <f t="shared" si="1"/>
        <v/>
      </c>
    </row>
    <row r="94" spans="1:10" x14ac:dyDescent="0.4">
      <c r="A94" s="134">
        <v>2</v>
      </c>
      <c r="B94" s="135" t="s">
        <v>16</v>
      </c>
      <c r="C94" s="135"/>
      <c r="D94" s="87"/>
      <c r="E94" s="36"/>
      <c r="F94" s="108"/>
      <c r="G94" s="108"/>
      <c r="H94" s="38"/>
      <c r="J94" s="1" t="str">
        <f t="shared" si="1"/>
        <v/>
      </c>
    </row>
    <row r="95" spans="1:10" x14ac:dyDescent="0.4">
      <c r="A95" s="128"/>
      <c r="B95" s="130" t="s">
        <v>17</v>
      </c>
      <c r="C95" s="209" t="s">
        <v>18</v>
      </c>
      <c r="D95" s="209"/>
      <c r="E95" s="43"/>
      <c r="F95" s="43"/>
      <c r="G95" s="43"/>
      <c r="H95" s="33"/>
      <c r="J95" s="1" t="str">
        <f t="shared" si="1"/>
        <v/>
      </c>
    </row>
    <row r="96" spans="1:10" x14ac:dyDescent="0.4">
      <c r="A96" s="128"/>
      <c r="B96" s="131"/>
      <c r="C96" s="211" t="s">
        <v>1267</v>
      </c>
      <c r="D96" s="84" t="s">
        <v>19</v>
      </c>
      <c r="E96" s="39" t="s">
        <v>409</v>
      </c>
      <c r="F96" s="39"/>
      <c r="G96" s="39">
        <f>IF(検体!$F96="○",2,IF(検体!$F96="△",1,0))</f>
        <v>0</v>
      </c>
      <c r="H96" s="31"/>
      <c r="J96" s="1" t="str">
        <f t="shared" si="1"/>
        <v>NG</v>
      </c>
    </row>
    <row r="97" spans="1:10" x14ac:dyDescent="0.4">
      <c r="A97" s="128"/>
      <c r="B97" s="131"/>
      <c r="C97" s="212" t="s">
        <v>1268</v>
      </c>
      <c r="D97" s="34" t="s">
        <v>20</v>
      </c>
      <c r="E97" s="40" t="s">
        <v>409</v>
      </c>
      <c r="F97" s="40"/>
      <c r="G97" s="40">
        <f>IF(検体!$F97="○",2,IF(検体!$F97="△",1,0))</f>
        <v>0</v>
      </c>
      <c r="H97" s="29"/>
      <c r="J97" s="1" t="str">
        <f t="shared" si="1"/>
        <v>NG</v>
      </c>
    </row>
    <row r="98" spans="1:10" x14ac:dyDescent="0.4">
      <c r="A98" s="128"/>
      <c r="B98" s="131"/>
      <c r="C98" s="212" t="s">
        <v>1269</v>
      </c>
      <c r="D98" s="34" t="s">
        <v>303</v>
      </c>
      <c r="E98" s="40"/>
      <c r="F98" s="40"/>
      <c r="G98" s="40">
        <f>IF(検体!$F98="○",2,IF(検体!$F98="△",1,0))</f>
        <v>0</v>
      </c>
      <c r="H98" s="29"/>
      <c r="J98" s="1" t="str">
        <f t="shared" si="1"/>
        <v/>
      </c>
    </row>
    <row r="99" spans="1:10" x14ac:dyDescent="0.4">
      <c r="A99" s="128"/>
      <c r="B99" s="131"/>
      <c r="C99" s="212" t="s">
        <v>1270</v>
      </c>
      <c r="D99" s="34" t="s">
        <v>476</v>
      </c>
      <c r="E99" s="40"/>
      <c r="F99" s="40"/>
      <c r="G99" s="40">
        <f>IF(検体!$F99="○",2,IF(検体!$F99="△",1,0))</f>
        <v>0</v>
      </c>
      <c r="H99" s="29"/>
      <c r="J99" s="1" t="str">
        <f t="shared" si="1"/>
        <v/>
      </c>
    </row>
    <row r="100" spans="1:10" x14ac:dyDescent="0.4">
      <c r="A100" s="128"/>
      <c r="B100" s="131"/>
      <c r="C100" s="212" t="s">
        <v>1271</v>
      </c>
      <c r="D100" s="89" t="s">
        <v>477</v>
      </c>
      <c r="E100" s="90"/>
      <c r="F100" s="90"/>
      <c r="G100" s="91">
        <f>IF(検体!$F100="○",2,IF(検体!$F100="△",1,0))</f>
        <v>0</v>
      </c>
      <c r="H100" s="29"/>
      <c r="I100" s="92"/>
      <c r="J100" s="1" t="str">
        <f t="shared" si="1"/>
        <v/>
      </c>
    </row>
    <row r="101" spans="1:10" x14ac:dyDescent="0.4">
      <c r="A101" s="128"/>
      <c r="B101" s="131"/>
      <c r="C101" s="212" t="s">
        <v>1272</v>
      </c>
      <c r="D101" s="89" t="s">
        <v>478</v>
      </c>
      <c r="E101" s="90"/>
      <c r="F101" s="90"/>
      <c r="G101" s="91">
        <f>IF(検体!$F101="○",2,IF(検体!$F101="△",1,0))</f>
        <v>0</v>
      </c>
      <c r="H101" s="29"/>
      <c r="I101" s="92"/>
      <c r="J101" s="1" t="str">
        <f t="shared" si="1"/>
        <v/>
      </c>
    </row>
    <row r="102" spans="1:10" x14ac:dyDescent="0.4">
      <c r="A102" s="128"/>
      <c r="B102" s="131"/>
      <c r="C102" s="212" t="s">
        <v>1273</v>
      </c>
      <c r="D102" s="89" t="s">
        <v>479</v>
      </c>
      <c r="E102" s="90"/>
      <c r="F102" s="90"/>
      <c r="G102" s="91">
        <f>IF(検体!$F102="○",2,IF(検体!$F102="△",1,0))</f>
        <v>0</v>
      </c>
      <c r="H102" s="29"/>
      <c r="I102" s="92"/>
      <c r="J102" s="1" t="str">
        <f t="shared" si="1"/>
        <v/>
      </c>
    </row>
    <row r="103" spans="1:10" x14ac:dyDescent="0.4">
      <c r="A103" s="128"/>
      <c r="B103" s="131"/>
      <c r="C103" s="212" t="s">
        <v>1274</v>
      </c>
      <c r="D103" s="34" t="s">
        <v>21</v>
      </c>
      <c r="E103" s="40" t="s">
        <v>409</v>
      </c>
      <c r="F103" s="40"/>
      <c r="G103" s="40">
        <f>IF(検体!$F103="○",2,IF(検体!$F103="△",1,0))</f>
        <v>0</v>
      </c>
      <c r="H103" s="29"/>
      <c r="J103" s="1" t="str">
        <f t="shared" si="1"/>
        <v>NG</v>
      </c>
    </row>
    <row r="104" spans="1:10" x14ac:dyDescent="0.4">
      <c r="A104" s="128"/>
      <c r="B104" s="131"/>
      <c r="C104" s="212" t="s">
        <v>1275</v>
      </c>
      <c r="D104" s="34" t="s">
        <v>22</v>
      </c>
      <c r="E104" s="40" t="s">
        <v>409</v>
      </c>
      <c r="F104" s="40"/>
      <c r="G104" s="40">
        <f>IF(検体!$F104="○",2,IF(検体!$F104="△",1,0))</f>
        <v>0</v>
      </c>
      <c r="H104" s="29"/>
      <c r="J104" s="1" t="str">
        <f t="shared" si="1"/>
        <v>NG</v>
      </c>
    </row>
    <row r="105" spans="1:10" x14ac:dyDescent="0.4">
      <c r="A105" s="128"/>
      <c r="B105" s="131"/>
      <c r="C105" s="212" t="s">
        <v>1276</v>
      </c>
      <c r="D105" s="34" t="s">
        <v>23</v>
      </c>
      <c r="E105" s="40" t="s">
        <v>409</v>
      </c>
      <c r="F105" s="40"/>
      <c r="G105" s="40">
        <f>IF(検体!$F105="○",2,IF(検体!$F105="△",1,0))</f>
        <v>0</v>
      </c>
      <c r="H105" s="29"/>
      <c r="J105" s="1" t="str">
        <f t="shared" si="1"/>
        <v>NG</v>
      </c>
    </row>
    <row r="106" spans="1:10" x14ac:dyDescent="0.4">
      <c r="A106" s="128"/>
      <c r="B106" s="131"/>
      <c r="C106" s="212" t="s">
        <v>1277</v>
      </c>
      <c r="D106" s="34" t="s">
        <v>24</v>
      </c>
      <c r="E106" s="40"/>
      <c r="F106" s="40"/>
      <c r="G106" s="40">
        <f>IF(検体!$F106="○",2,IF(検体!$F106="△",1,0))</f>
        <v>0</v>
      </c>
      <c r="H106" s="29"/>
      <c r="J106" s="1" t="str">
        <f t="shared" si="1"/>
        <v/>
      </c>
    </row>
    <row r="107" spans="1:10" x14ac:dyDescent="0.4">
      <c r="A107" s="128"/>
      <c r="B107" s="131"/>
      <c r="C107" s="212" t="s">
        <v>1278</v>
      </c>
      <c r="D107" s="34" t="s">
        <v>301</v>
      </c>
      <c r="E107" s="40"/>
      <c r="F107" s="40"/>
      <c r="G107" s="40">
        <f>IF(検体!$F107="○",2,IF(検体!$F107="△",1,0))</f>
        <v>0</v>
      </c>
      <c r="H107" s="29"/>
      <c r="J107" s="1" t="str">
        <f t="shared" si="1"/>
        <v/>
      </c>
    </row>
    <row r="108" spans="1:10" x14ac:dyDescent="0.4">
      <c r="A108" s="128"/>
      <c r="B108" s="131"/>
      <c r="C108" s="212" t="s">
        <v>1279</v>
      </c>
      <c r="D108" s="34" t="s">
        <v>305</v>
      </c>
      <c r="E108" s="40"/>
      <c r="F108" s="40"/>
      <c r="G108" s="40">
        <f>IF(検体!$F108="○",2,IF(検体!$F108="△",1,0))</f>
        <v>0</v>
      </c>
      <c r="H108" s="29"/>
      <c r="J108" s="1" t="str">
        <f t="shared" si="1"/>
        <v/>
      </c>
    </row>
    <row r="109" spans="1:10" x14ac:dyDescent="0.4">
      <c r="A109" s="128"/>
      <c r="B109" s="136"/>
      <c r="C109" s="215" t="s">
        <v>1280</v>
      </c>
      <c r="D109" s="85" t="s">
        <v>304</v>
      </c>
      <c r="E109" s="41"/>
      <c r="F109" s="44"/>
      <c r="G109" s="44">
        <f>IF(検体!$F109="○",2,IF(検体!$F109="△",1,0))</f>
        <v>0</v>
      </c>
      <c r="H109" s="30"/>
      <c r="J109" s="1" t="str">
        <f t="shared" si="1"/>
        <v/>
      </c>
    </row>
    <row r="110" spans="1:10" x14ac:dyDescent="0.4">
      <c r="A110" s="128"/>
      <c r="B110" s="133" t="s">
        <v>27</v>
      </c>
      <c r="C110" s="209" t="s">
        <v>25</v>
      </c>
      <c r="D110" s="209"/>
      <c r="E110" s="43"/>
      <c r="F110" s="43"/>
      <c r="G110" s="43"/>
      <c r="H110" s="37"/>
      <c r="J110" s="1" t="str">
        <f t="shared" si="1"/>
        <v/>
      </c>
    </row>
    <row r="111" spans="1:10" x14ac:dyDescent="0.4">
      <c r="A111" s="128"/>
      <c r="B111" s="131"/>
      <c r="C111" s="211" t="s">
        <v>1281</v>
      </c>
      <c r="D111" s="95" t="s">
        <v>480</v>
      </c>
      <c r="E111" s="98" t="s">
        <v>409</v>
      </c>
      <c r="F111" s="90"/>
      <c r="G111" s="97">
        <f>IF(検体!$F111="○",2,IF(検体!$F111="△",1,0))</f>
        <v>0</v>
      </c>
      <c r="H111" s="94"/>
      <c r="I111" s="92"/>
      <c r="J111" s="1" t="str">
        <f t="shared" si="1"/>
        <v>NG</v>
      </c>
    </row>
    <row r="112" spans="1:10" x14ac:dyDescent="0.4">
      <c r="A112" s="128"/>
      <c r="B112" s="131"/>
      <c r="C112" s="212" t="s">
        <v>1283</v>
      </c>
      <c r="D112" s="95" t="s">
        <v>481</v>
      </c>
      <c r="E112" s="98" t="s">
        <v>409</v>
      </c>
      <c r="F112" s="90"/>
      <c r="G112" s="97">
        <f>IF(検体!$F112="○",2,IF(検体!$F112="△",1,0))</f>
        <v>0</v>
      </c>
      <c r="H112" s="94"/>
      <c r="I112" s="92"/>
      <c r="J112" s="1" t="str">
        <f t="shared" si="1"/>
        <v>NG</v>
      </c>
    </row>
    <row r="113" spans="1:10" x14ac:dyDescent="0.4">
      <c r="A113" s="128"/>
      <c r="B113" s="131"/>
      <c r="C113" s="216" t="s">
        <v>759</v>
      </c>
      <c r="D113" s="95" t="s">
        <v>482</v>
      </c>
      <c r="E113" s="40" t="s">
        <v>759</v>
      </c>
      <c r="F113" s="40" t="s">
        <v>470</v>
      </c>
      <c r="G113" s="40" t="s">
        <v>759</v>
      </c>
      <c r="H113" s="94"/>
      <c r="I113" s="92"/>
      <c r="J113" s="1" t="str">
        <f t="shared" si="1"/>
        <v/>
      </c>
    </row>
    <row r="114" spans="1:10" x14ac:dyDescent="0.4">
      <c r="A114" s="128"/>
      <c r="B114" s="131"/>
      <c r="C114" s="212" t="s">
        <v>1285</v>
      </c>
      <c r="D114" s="95" t="s">
        <v>884</v>
      </c>
      <c r="E114" s="98" t="s">
        <v>409</v>
      </c>
      <c r="F114" s="90"/>
      <c r="G114" s="97">
        <f>IF(検体!$F114="○",2,IF(検体!$F114="△",1,0))</f>
        <v>0</v>
      </c>
      <c r="H114" s="94"/>
      <c r="I114" s="92"/>
      <c r="J114" s="1" t="str">
        <f t="shared" si="1"/>
        <v>NG</v>
      </c>
    </row>
    <row r="115" spans="1:10" x14ac:dyDescent="0.4">
      <c r="A115" s="128"/>
      <c r="B115" s="131"/>
      <c r="C115" s="212" t="s">
        <v>1286</v>
      </c>
      <c r="D115" s="95" t="s">
        <v>888</v>
      </c>
      <c r="E115" s="98" t="s">
        <v>409</v>
      </c>
      <c r="F115" s="90"/>
      <c r="G115" s="97">
        <f>IF(検体!$F115="○",2,IF(検体!$F115="△",1,0))</f>
        <v>0</v>
      </c>
      <c r="H115" s="94"/>
      <c r="I115" s="92"/>
      <c r="J115" s="1" t="str">
        <f t="shared" si="1"/>
        <v>NG</v>
      </c>
    </row>
    <row r="116" spans="1:10" x14ac:dyDescent="0.4">
      <c r="A116" s="128"/>
      <c r="B116" s="131"/>
      <c r="C116" s="212" t="s">
        <v>1287</v>
      </c>
      <c r="D116" s="95" t="s">
        <v>889</v>
      </c>
      <c r="E116" s="98"/>
      <c r="F116" s="90"/>
      <c r="G116" s="97">
        <f>IF(検体!$F116="○",2,IF(検体!$F116="△",1,0))</f>
        <v>0</v>
      </c>
      <c r="H116" s="94"/>
      <c r="I116" s="92"/>
      <c r="J116" s="1" t="str">
        <f t="shared" si="1"/>
        <v/>
      </c>
    </row>
    <row r="117" spans="1:10" x14ac:dyDescent="0.4">
      <c r="A117" s="128"/>
      <c r="B117" s="131"/>
      <c r="C117" s="212" t="s">
        <v>1288</v>
      </c>
      <c r="D117" s="34" t="s">
        <v>890</v>
      </c>
      <c r="E117" s="64" t="s">
        <v>409</v>
      </c>
      <c r="F117" s="40"/>
      <c r="G117" s="40">
        <f>IF(検体!$F117="○",2,IF(検体!$F117="△",1,0))</f>
        <v>0</v>
      </c>
      <c r="H117" s="29"/>
      <c r="J117" s="1" t="str">
        <f t="shared" si="1"/>
        <v>NG</v>
      </c>
    </row>
    <row r="118" spans="1:10" x14ac:dyDescent="0.4">
      <c r="A118" s="128"/>
      <c r="B118" s="131"/>
      <c r="C118" s="212" t="s">
        <v>1289</v>
      </c>
      <c r="D118" s="34" t="s">
        <v>891</v>
      </c>
      <c r="E118" s="64" t="s">
        <v>409</v>
      </c>
      <c r="F118" s="40"/>
      <c r="G118" s="40">
        <f>IF(検体!$F118="○",2,IF(検体!$F118="△",1,0))</f>
        <v>0</v>
      </c>
      <c r="H118" s="29"/>
      <c r="J118" s="1" t="str">
        <f t="shared" si="1"/>
        <v>NG</v>
      </c>
    </row>
    <row r="119" spans="1:10" x14ac:dyDescent="0.4">
      <c r="A119" s="128"/>
      <c r="B119" s="131"/>
      <c r="C119" s="212" t="s">
        <v>1290</v>
      </c>
      <c r="D119" s="34" t="s">
        <v>892</v>
      </c>
      <c r="E119" s="64" t="s">
        <v>409</v>
      </c>
      <c r="F119" s="40"/>
      <c r="G119" s="40">
        <f>IF(検体!$F119="○",2,IF(検体!$F119="△",1,0))</f>
        <v>0</v>
      </c>
      <c r="H119" s="29"/>
      <c r="J119" s="1" t="str">
        <f t="shared" si="1"/>
        <v>NG</v>
      </c>
    </row>
    <row r="120" spans="1:10" x14ac:dyDescent="0.4">
      <c r="A120" s="128"/>
      <c r="B120" s="131"/>
      <c r="C120" s="212" t="s">
        <v>1291</v>
      </c>
      <c r="D120" s="34" t="s">
        <v>893</v>
      </c>
      <c r="E120" s="64" t="s">
        <v>409</v>
      </c>
      <c r="F120" s="40"/>
      <c r="G120" s="40">
        <f>IF(検体!$F120="○",2,IF(検体!$F120="△",1,0))</f>
        <v>0</v>
      </c>
      <c r="H120" s="29"/>
      <c r="J120" s="1" t="str">
        <f t="shared" si="1"/>
        <v>NG</v>
      </c>
    </row>
    <row r="121" spans="1:10" x14ac:dyDescent="0.4">
      <c r="A121" s="128"/>
      <c r="B121" s="131"/>
      <c r="C121" s="212" t="s">
        <v>1292</v>
      </c>
      <c r="D121" s="34" t="s">
        <v>483</v>
      </c>
      <c r="E121" s="64" t="s">
        <v>409</v>
      </c>
      <c r="F121" s="40"/>
      <c r="G121" s="40">
        <f>IF(検体!$F121="○",2,IF(検体!$F121="△",1,0))</f>
        <v>0</v>
      </c>
      <c r="H121" s="29"/>
      <c r="J121" s="1" t="str">
        <f t="shared" si="1"/>
        <v>NG</v>
      </c>
    </row>
    <row r="122" spans="1:10" x14ac:dyDescent="0.4">
      <c r="A122" s="128"/>
      <c r="B122" s="131"/>
      <c r="C122" s="212" t="s">
        <v>1293</v>
      </c>
      <c r="D122" s="34" t="s">
        <v>26</v>
      </c>
      <c r="E122" s="64"/>
      <c r="F122" s="40"/>
      <c r="G122" s="40">
        <f>IF(検体!$F122="○",2,IF(検体!$F122="△",1,0))</f>
        <v>0</v>
      </c>
      <c r="H122" s="29"/>
      <c r="J122" s="1" t="str">
        <f t="shared" si="1"/>
        <v/>
      </c>
    </row>
    <row r="123" spans="1:10" x14ac:dyDescent="0.4">
      <c r="A123" s="137"/>
      <c r="B123" s="132"/>
      <c r="C123" s="215" t="s">
        <v>1294</v>
      </c>
      <c r="D123" s="85" t="s">
        <v>296</v>
      </c>
      <c r="E123" s="41"/>
      <c r="F123" s="44"/>
      <c r="G123" s="44">
        <f>IF(検体!$F123="○",2,IF(検体!$F123="△",1,0))</f>
        <v>0</v>
      </c>
      <c r="H123" s="30"/>
      <c r="J123" s="1" t="str">
        <f t="shared" si="1"/>
        <v/>
      </c>
    </row>
    <row r="124" spans="1:10" x14ac:dyDescent="0.4">
      <c r="A124" s="128">
        <v>3</v>
      </c>
      <c r="B124" s="129" t="s">
        <v>94</v>
      </c>
      <c r="C124" s="129"/>
      <c r="D124" s="87"/>
      <c r="E124" s="36"/>
      <c r="F124" s="108"/>
      <c r="G124" s="108"/>
      <c r="H124" s="38"/>
      <c r="J124" s="1" t="str">
        <f t="shared" si="1"/>
        <v/>
      </c>
    </row>
    <row r="125" spans="1:10" x14ac:dyDescent="0.4">
      <c r="A125" s="128"/>
      <c r="B125" s="130" t="s">
        <v>29</v>
      </c>
      <c r="C125" s="209" t="s">
        <v>95</v>
      </c>
      <c r="D125" s="209"/>
      <c r="E125" s="43"/>
      <c r="F125" s="43"/>
      <c r="G125" s="43"/>
      <c r="H125" s="33"/>
      <c r="J125" s="1" t="str">
        <f t="shared" si="1"/>
        <v/>
      </c>
    </row>
    <row r="126" spans="1:10" x14ac:dyDescent="0.4">
      <c r="A126" s="128"/>
      <c r="B126" s="131"/>
      <c r="C126" s="211" t="s">
        <v>1295</v>
      </c>
      <c r="D126" s="84" t="s">
        <v>484</v>
      </c>
      <c r="E126" s="39" t="s">
        <v>409</v>
      </c>
      <c r="F126" s="39"/>
      <c r="G126" s="39">
        <f>IF(検体!$F126="○",2,IF(検体!$F126="△",1,0))</f>
        <v>0</v>
      </c>
      <c r="H126" s="31"/>
      <c r="J126" s="1" t="str">
        <f t="shared" si="1"/>
        <v>NG</v>
      </c>
    </row>
    <row r="127" spans="1:10" x14ac:dyDescent="0.4">
      <c r="A127" s="128"/>
      <c r="B127" s="131"/>
      <c r="C127" s="212" t="s">
        <v>1296</v>
      </c>
      <c r="D127" s="95" t="s">
        <v>485</v>
      </c>
      <c r="E127" s="96" t="s">
        <v>409</v>
      </c>
      <c r="F127" s="96"/>
      <c r="G127" s="97">
        <f>IF(検体!$F127="○",2,IF(検体!$F127="△",1,0))</f>
        <v>0</v>
      </c>
      <c r="H127" s="94"/>
      <c r="I127" s="92"/>
      <c r="J127" s="1" t="str">
        <f t="shared" si="1"/>
        <v>NG</v>
      </c>
    </row>
    <row r="128" spans="1:10" x14ac:dyDescent="0.4">
      <c r="A128" s="128"/>
      <c r="B128" s="131"/>
      <c r="C128" s="212" t="s">
        <v>1297</v>
      </c>
      <c r="D128" s="95" t="s">
        <v>96</v>
      </c>
      <c r="E128" s="96" t="s">
        <v>409</v>
      </c>
      <c r="F128" s="96"/>
      <c r="G128" s="97">
        <f>IF(検体!$F128="○",2,IF(検体!$F128="△",1,0))</f>
        <v>0</v>
      </c>
      <c r="H128" s="94"/>
      <c r="I128" s="92"/>
      <c r="J128" s="1" t="str">
        <f t="shared" si="1"/>
        <v>NG</v>
      </c>
    </row>
    <row r="129" spans="1:10" x14ac:dyDescent="0.4">
      <c r="A129" s="128"/>
      <c r="B129" s="131"/>
      <c r="C129" s="212" t="s">
        <v>1298</v>
      </c>
      <c r="D129" s="95" t="s">
        <v>97</v>
      </c>
      <c r="E129" s="96" t="s">
        <v>409</v>
      </c>
      <c r="F129" s="96"/>
      <c r="G129" s="97">
        <f>IF(検体!$F129="○",2,IF(検体!$F129="△",1,0))</f>
        <v>0</v>
      </c>
      <c r="H129" s="94"/>
      <c r="I129" s="92"/>
      <c r="J129" s="1" t="str">
        <f t="shared" si="1"/>
        <v>NG</v>
      </c>
    </row>
    <row r="130" spans="1:10" x14ac:dyDescent="0.4">
      <c r="A130" s="128"/>
      <c r="B130" s="131"/>
      <c r="C130" s="212" t="s">
        <v>1299</v>
      </c>
      <c r="D130" s="95" t="s">
        <v>486</v>
      </c>
      <c r="E130" s="96"/>
      <c r="F130" s="96"/>
      <c r="G130" s="97">
        <f>IF(検体!$F130="○",2,IF(検体!$F130="△",1,0))</f>
        <v>0</v>
      </c>
      <c r="H130" s="94"/>
      <c r="I130" s="92"/>
      <c r="J130" s="1" t="str">
        <f t="shared" si="1"/>
        <v/>
      </c>
    </row>
    <row r="131" spans="1:10" x14ac:dyDescent="0.4">
      <c r="A131" s="128"/>
      <c r="B131" s="131"/>
      <c r="C131" s="212" t="s">
        <v>1300</v>
      </c>
      <c r="D131" s="95" t="s">
        <v>487</v>
      </c>
      <c r="E131" s="96" t="s">
        <v>409</v>
      </c>
      <c r="F131" s="96"/>
      <c r="G131" s="97">
        <f>IF(検体!$F131="○",2,IF(検体!$F131="△",1,0))</f>
        <v>0</v>
      </c>
      <c r="H131" s="94"/>
      <c r="I131" s="92"/>
      <c r="J131" s="1" t="str">
        <f t="shared" si="1"/>
        <v>NG</v>
      </c>
    </row>
    <row r="132" spans="1:10" x14ac:dyDescent="0.4">
      <c r="A132" s="128"/>
      <c r="B132" s="131"/>
      <c r="C132" s="212" t="s">
        <v>1301</v>
      </c>
      <c r="D132" s="95" t="s">
        <v>488</v>
      </c>
      <c r="E132" s="96"/>
      <c r="F132" s="96"/>
      <c r="G132" s="97">
        <f>IF(検体!$F132="○",2,IF(検体!$F132="△",1,0))</f>
        <v>0</v>
      </c>
      <c r="H132" s="94"/>
      <c r="I132" s="92"/>
      <c r="J132" s="1" t="str">
        <f t="shared" si="1"/>
        <v/>
      </c>
    </row>
    <row r="133" spans="1:10" x14ac:dyDescent="0.4">
      <c r="A133" s="128"/>
      <c r="B133" s="131"/>
      <c r="C133" s="212" t="s">
        <v>1302</v>
      </c>
      <c r="D133" s="95" t="s">
        <v>489</v>
      </c>
      <c r="E133" s="96"/>
      <c r="F133" s="96"/>
      <c r="G133" s="97">
        <f>IF(検体!$F133="○",2,IF(検体!$F133="△",1,0))</f>
        <v>0</v>
      </c>
      <c r="H133" s="94"/>
      <c r="I133" s="92"/>
      <c r="J133" s="1" t="str">
        <f t="shared" si="1"/>
        <v/>
      </c>
    </row>
    <row r="134" spans="1:10" x14ac:dyDescent="0.4">
      <c r="A134" s="128"/>
      <c r="B134" s="131"/>
      <c r="C134" s="212" t="s">
        <v>1303</v>
      </c>
      <c r="D134" s="95" t="s">
        <v>490</v>
      </c>
      <c r="E134" s="96"/>
      <c r="F134" s="96"/>
      <c r="G134" s="97">
        <f>IF(検体!$F134="○",2,IF(検体!$F134="△",1,0))</f>
        <v>0</v>
      </c>
      <c r="H134" s="94"/>
      <c r="I134" s="92"/>
      <c r="J134" s="1" t="str">
        <f t="shared" si="1"/>
        <v/>
      </c>
    </row>
    <row r="135" spans="1:10" x14ac:dyDescent="0.4">
      <c r="A135" s="128"/>
      <c r="B135" s="131"/>
      <c r="C135" s="212" t="s">
        <v>1304</v>
      </c>
      <c r="D135" s="95" t="s">
        <v>491</v>
      </c>
      <c r="E135" s="96"/>
      <c r="F135" s="96"/>
      <c r="G135" s="97">
        <f>IF(検体!$F135="○",2,IF(検体!$F135="△",1,0))</f>
        <v>0</v>
      </c>
      <c r="H135" s="94"/>
      <c r="I135" s="92"/>
      <c r="J135" s="1" t="str">
        <f t="shared" si="1"/>
        <v/>
      </c>
    </row>
    <row r="136" spans="1:10" x14ac:dyDescent="0.4">
      <c r="A136" s="128"/>
      <c r="B136" s="131"/>
      <c r="C136" s="212" t="s">
        <v>1305</v>
      </c>
      <c r="D136" s="95" t="s">
        <v>492</v>
      </c>
      <c r="E136" s="96"/>
      <c r="F136" s="96"/>
      <c r="G136" s="97">
        <f>IF(検体!$F136="○",2,IF(検体!$F136="△",1,0))</f>
        <v>0</v>
      </c>
      <c r="H136" s="94"/>
      <c r="I136" s="92"/>
      <c r="J136" s="1" t="str">
        <f t="shared" ref="J136:J199" si="2">IF(E136="☆",IF(AND(E136="☆",F136="○"),"OK","NG"),"")</f>
        <v/>
      </c>
    </row>
    <row r="137" spans="1:10" x14ac:dyDescent="0.4">
      <c r="A137" s="128"/>
      <c r="B137" s="131"/>
      <c r="C137" s="212" t="s">
        <v>1306</v>
      </c>
      <c r="D137" s="95" t="s">
        <v>98</v>
      </c>
      <c r="E137" s="96"/>
      <c r="F137" s="96"/>
      <c r="G137" s="97">
        <f>IF(検体!$F137="○",2,IF(検体!$F137="△",1,0))</f>
        <v>0</v>
      </c>
      <c r="H137" s="94"/>
      <c r="I137" s="92"/>
      <c r="J137" s="1" t="str">
        <f t="shared" si="2"/>
        <v/>
      </c>
    </row>
    <row r="138" spans="1:10" x14ac:dyDescent="0.4">
      <c r="A138" s="128"/>
      <c r="B138" s="131"/>
      <c r="C138" s="212" t="s">
        <v>1307</v>
      </c>
      <c r="D138" s="95" t="s">
        <v>493</v>
      </c>
      <c r="E138" s="96" t="s">
        <v>409</v>
      </c>
      <c r="F138" s="96"/>
      <c r="G138" s="97">
        <f>IF(検体!$F138="○",2,IF(検体!$F138="△",1,0))</f>
        <v>0</v>
      </c>
      <c r="H138" s="94"/>
      <c r="I138" s="92"/>
      <c r="J138" s="1" t="str">
        <f t="shared" si="2"/>
        <v>NG</v>
      </c>
    </row>
    <row r="139" spans="1:10" x14ac:dyDescent="0.4">
      <c r="A139" s="128"/>
      <c r="B139" s="131"/>
      <c r="C139" s="212" t="s">
        <v>1308</v>
      </c>
      <c r="D139" s="95" t="s">
        <v>494</v>
      </c>
      <c r="E139" s="96" t="s">
        <v>409</v>
      </c>
      <c r="F139" s="96"/>
      <c r="G139" s="97">
        <f>IF(検体!$F139="○",2,IF(検体!$F139="△",1,0))</f>
        <v>0</v>
      </c>
      <c r="H139" s="94"/>
      <c r="I139" s="92"/>
      <c r="J139" s="1" t="str">
        <f t="shared" si="2"/>
        <v>NG</v>
      </c>
    </row>
    <row r="140" spans="1:10" x14ac:dyDescent="0.4">
      <c r="A140" s="128"/>
      <c r="B140" s="131"/>
      <c r="C140" s="212" t="s">
        <v>1309</v>
      </c>
      <c r="D140" s="95" t="s">
        <v>495</v>
      </c>
      <c r="E140" s="96"/>
      <c r="F140" s="96"/>
      <c r="G140" s="97">
        <f>IF(検体!$F140="○",2,IF(検体!$F140="△",1,0))</f>
        <v>0</v>
      </c>
      <c r="H140" s="94"/>
      <c r="I140" s="92"/>
      <c r="J140" s="1" t="str">
        <f t="shared" si="2"/>
        <v/>
      </c>
    </row>
    <row r="141" spans="1:10" x14ac:dyDescent="0.4">
      <c r="A141" s="128"/>
      <c r="B141" s="131"/>
      <c r="C141" s="212" t="s">
        <v>1310</v>
      </c>
      <c r="D141" s="95" t="s">
        <v>496</v>
      </c>
      <c r="E141" s="96"/>
      <c r="F141" s="96"/>
      <c r="G141" s="97">
        <f>IF(検体!$F141="○",2,IF(検体!$F141="△",1,0))</f>
        <v>0</v>
      </c>
      <c r="H141" s="94"/>
      <c r="I141" s="92"/>
      <c r="J141" s="1" t="str">
        <f t="shared" si="2"/>
        <v/>
      </c>
    </row>
    <row r="142" spans="1:10" x14ac:dyDescent="0.4">
      <c r="A142" s="128"/>
      <c r="B142" s="131"/>
      <c r="C142" s="212" t="s">
        <v>1311</v>
      </c>
      <c r="D142" s="95" t="s">
        <v>497</v>
      </c>
      <c r="E142" s="96"/>
      <c r="F142" s="96"/>
      <c r="G142" s="97">
        <f>IF(検体!$F142="○",2,IF(検体!$F142="△",1,0))</f>
        <v>0</v>
      </c>
      <c r="H142" s="94"/>
      <c r="I142" s="92"/>
      <c r="J142" s="1" t="str">
        <f t="shared" si="2"/>
        <v/>
      </c>
    </row>
    <row r="143" spans="1:10" x14ac:dyDescent="0.4">
      <c r="A143" s="128"/>
      <c r="B143" s="131"/>
      <c r="C143" s="212" t="s">
        <v>1312</v>
      </c>
      <c r="D143" s="95" t="s">
        <v>498</v>
      </c>
      <c r="E143" s="96"/>
      <c r="F143" s="96"/>
      <c r="G143" s="97">
        <f>IF(検体!$F143="○",2,IF(検体!$F143="△",1,0))</f>
        <v>0</v>
      </c>
      <c r="H143" s="94"/>
      <c r="I143" s="92"/>
      <c r="J143" s="1" t="str">
        <f t="shared" si="2"/>
        <v/>
      </c>
    </row>
    <row r="144" spans="1:10" x14ac:dyDescent="0.4">
      <c r="A144" s="128"/>
      <c r="B144" s="131"/>
      <c r="C144" s="212" t="s">
        <v>1313</v>
      </c>
      <c r="D144" s="95" t="s">
        <v>499</v>
      </c>
      <c r="E144" s="96"/>
      <c r="F144" s="96"/>
      <c r="G144" s="97">
        <f>IF(検体!$F144="○",2,IF(検体!$F144="△",1,0))</f>
        <v>0</v>
      </c>
      <c r="H144" s="94"/>
      <c r="I144" s="92"/>
      <c r="J144" s="1" t="str">
        <f t="shared" si="2"/>
        <v/>
      </c>
    </row>
    <row r="145" spans="1:10" x14ac:dyDescent="0.4">
      <c r="A145" s="128"/>
      <c r="B145" s="131"/>
      <c r="C145" s="212" t="s">
        <v>1314</v>
      </c>
      <c r="D145" s="95" t="s">
        <v>500</v>
      </c>
      <c r="E145" s="96"/>
      <c r="F145" s="96"/>
      <c r="G145" s="97">
        <f>IF(検体!$F145="○",2,IF(検体!$F145="△",1,0))</f>
        <v>0</v>
      </c>
      <c r="H145" s="94"/>
      <c r="I145" s="92"/>
      <c r="J145" s="1" t="str">
        <f t="shared" si="2"/>
        <v/>
      </c>
    </row>
    <row r="146" spans="1:10" x14ac:dyDescent="0.4">
      <c r="A146" s="128"/>
      <c r="B146" s="131"/>
      <c r="C146" s="212" t="s">
        <v>1315</v>
      </c>
      <c r="D146" s="95" t="s">
        <v>501</v>
      </c>
      <c r="E146" s="96"/>
      <c r="F146" s="96"/>
      <c r="G146" s="97">
        <f>IF(検体!$F146="○",2,IF(検体!$F146="△",1,0))</f>
        <v>0</v>
      </c>
      <c r="H146" s="94"/>
      <c r="I146" s="92"/>
      <c r="J146" s="1" t="str">
        <f t="shared" si="2"/>
        <v/>
      </c>
    </row>
    <row r="147" spans="1:10" x14ac:dyDescent="0.4">
      <c r="A147" s="128"/>
      <c r="B147" s="131"/>
      <c r="C147" s="212" t="s">
        <v>1316</v>
      </c>
      <c r="D147" s="95" t="s">
        <v>502</v>
      </c>
      <c r="E147" s="96"/>
      <c r="F147" s="96"/>
      <c r="G147" s="97">
        <f>IF(検体!$F147="○",2,IF(検体!$F147="△",1,0))</f>
        <v>0</v>
      </c>
      <c r="H147" s="94"/>
      <c r="I147" s="92"/>
      <c r="J147" s="1" t="str">
        <f t="shared" si="2"/>
        <v/>
      </c>
    </row>
    <row r="148" spans="1:10" x14ac:dyDescent="0.4">
      <c r="A148" s="128"/>
      <c r="B148" s="131"/>
      <c r="C148" s="212" t="s">
        <v>1317</v>
      </c>
      <c r="D148" s="95" t="s">
        <v>503</v>
      </c>
      <c r="E148" s="96"/>
      <c r="F148" s="96"/>
      <c r="G148" s="97">
        <f>IF(検体!$F148="○",2,IF(検体!$F148="△",1,0))</f>
        <v>0</v>
      </c>
      <c r="H148" s="94"/>
      <c r="I148" s="92"/>
      <c r="J148" s="1" t="str">
        <f t="shared" si="2"/>
        <v/>
      </c>
    </row>
    <row r="149" spans="1:10" x14ac:dyDescent="0.4">
      <c r="A149" s="128"/>
      <c r="B149" s="131"/>
      <c r="C149" s="212" t="s">
        <v>1318</v>
      </c>
      <c r="D149" s="95" t="s">
        <v>504</v>
      </c>
      <c r="E149" s="96"/>
      <c r="F149" s="96"/>
      <c r="G149" s="97">
        <f>IF(検体!$F149="○",2,IF(検体!$F149="△",1,0))</f>
        <v>0</v>
      </c>
      <c r="H149" s="94"/>
      <c r="I149" s="92"/>
      <c r="J149" s="1" t="str">
        <f t="shared" si="2"/>
        <v/>
      </c>
    </row>
    <row r="150" spans="1:10" x14ac:dyDescent="0.4">
      <c r="A150" s="128"/>
      <c r="B150" s="131"/>
      <c r="C150" s="212" t="s">
        <v>1319</v>
      </c>
      <c r="D150" s="95" t="s">
        <v>505</v>
      </c>
      <c r="E150" s="96"/>
      <c r="F150" s="96"/>
      <c r="G150" s="97">
        <f>IF(検体!$F150="○",2,IF(検体!$F150="△",1,0))</f>
        <v>0</v>
      </c>
      <c r="H150" s="94"/>
      <c r="I150" s="92"/>
      <c r="J150" s="1" t="str">
        <f t="shared" si="2"/>
        <v/>
      </c>
    </row>
    <row r="151" spans="1:10" x14ac:dyDescent="0.4">
      <c r="A151" s="128"/>
      <c r="B151" s="131"/>
      <c r="C151" s="212" t="s">
        <v>1320</v>
      </c>
      <c r="D151" s="95" t="s">
        <v>506</v>
      </c>
      <c r="E151" s="96"/>
      <c r="F151" s="96"/>
      <c r="G151" s="97">
        <f>IF(検体!$F151="○",2,IF(検体!$F151="△",1,0))</f>
        <v>0</v>
      </c>
      <c r="H151" s="94"/>
      <c r="I151" s="92"/>
      <c r="J151" s="1" t="str">
        <f t="shared" si="2"/>
        <v/>
      </c>
    </row>
    <row r="152" spans="1:10" x14ac:dyDescent="0.4">
      <c r="A152" s="128"/>
      <c r="B152" s="131"/>
      <c r="C152" s="212" t="s">
        <v>1321</v>
      </c>
      <c r="D152" s="95" t="s">
        <v>507</v>
      </c>
      <c r="E152" s="96"/>
      <c r="F152" s="96"/>
      <c r="G152" s="97">
        <f>IF(検体!$F152="○",2,IF(検体!$F152="△",1,0))</f>
        <v>0</v>
      </c>
      <c r="H152" s="94"/>
      <c r="I152" s="92"/>
      <c r="J152" s="1" t="str">
        <f t="shared" si="2"/>
        <v/>
      </c>
    </row>
    <row r="153" spans="1:10" x14ac:dyDescent="0.4">
      <c r="A153" s="128"/>
      <c r="B153" s="131"/>
      <c r="C153" s="212" t="s">
        <v>1322</v>
      </c>
      <c r="D153" s="95" t="s">
        <v>508</v>
      </c>
      <c r="E153" s="96" t="s">
        <v>409</v>
      </c>
      <c r="F153" s="96"/>
      <c r="G153" s="97">
        <f>IF(検体!$F153="○",2,IF(検体!$F153="△",1,0))</f>
        <v>0</v>
      </c>
      <c r="H153" s="94"/>
      <c r="I153" s="92"/>
      <c r="J153" s="1" t="str">
        <f t="shared" si="2"/>
        <v>NG</v>
      </c>
    </row>
    <row r="154" spans="1:10" x14ac:dyDescent="0.4">
      <c r="A154" s="128"/>
      <c r="B154" s="131"/>
      <c r="C154" s="212" t="s">
        <v>1323</v>
      </c>
      <c r="D154" s="34" t="s">
        <v>509</v>
      </c>
      <c r="E154" s="40"/>
      <c r="F154" s="40"/>
      <c r="G154" s="40">
        <f>IF(検体!$F154="○",2,IF(検体!$F154="△",1,0))</f>
        <v>0</v>
      </c>
      <c r="H154" s="29"/>
      <c r="J154" s="1" t="str">
        <f t="shared" si="2"/>
        <v/>
      </c>
    </row>
    <row r="155" spans="1:10" ht="33" x14ac:dyDescent="0.4">
      <c r="A155" s="128"/>
      <c r="B155" s="131"/>
      <c r="C155" s="212" t="s">
        <v>1324</v>
      </c>
      <c r="D155" s="34" t="s">
        <v>885</v>
      </c>
      <c r="E155" s="40"/>
      <c r="F155" s="40"/>
      <c r="G155" s="40">
        <f>IF(検体!$F155="○",2,IF(検体!$F155="△",1,0))</f>
        <v>0</v>
      </c>
      <c r="H155" s="29"/>
      <c r="J155" s="1" t="str">
        <f t="shared" si="2"/>
        <v/>
      </c>
    </row>
    <row r="156" spans="1:10" x14ac:dyDescent="0.4">
      <c r="A156" s="128"/>
      <c r="B156" s="131"/>
      <c r="C156" s="212" t="s">
        <v>1325</v>
      </c>
      <c r="D156" s="34" t="s">
        <v>99</v>
      </c>
      <c r="E156" s="42"/>
      <c r="F156" s="40"/>
      <c r="G156" s="40">
        <f>IF(検体!$F156="○",2,IF(検体!$F156="△",1,0))</f>
        <v>0</v>
      </c>
      <c r="H156" s="35"/>
      <c r="J156" s="1" t="str">
        <f t="shared" si="2"/>
        <v/>
      </c>
    </row>
    <row r="157" spans="1:10" x14ac:dyDescent="0.4">
      <c r="A157" s="128"/>
      <c r="B157" s="131"/>
      <c r="C157" s="212" t="s">
        <v>1326</v>
      </c>
      <c r="D157" s="34" t="s">
        <v>510</v>
      </c>
      <c r="E157" s="40"/>
      <c r="F157" s="40"/>
      <c r="G157" s="40">
        <f>IF(検体!$F157="○",2,IF(検体!$F157="△",1,0))</f>
        <v>0</v>
      </c>
      <c r="H157" s="29"/>
      <c r="J157" s="1" t="str">
        <f t="shared" si="2"/>
        <v/>
      </c>
    </row>
    <row r="158" spans="1:10" x14ac:dyDescent="0.4">
      <c r="A158" s="128"/>
      <c r="B158" s="136"/>
      <c r="C158" s="215" t="s">
        <v>1327</v>
      </c>
      <c r="D158" s="85" t="s">
        <v>100</v>
      </c>
      <c r="E158" s="41"/>
      <c r="F158" s="44"/>
      <c r="G158" s="44">
        <f>IF(検体!$F158="○",2,IF(検体!$F158="△",1,0))</f>
        <v>0</v>
      </c>
      <c r="H158" s="30"/>
      <c r="J158" s="1" t="str">
        <f t="shared" si="2"/>
        <v/>
      </c>
    </row>
    <row r="159" spans="1:10" x14ac:dyDescent="0.4">
      <c r="A159" s="128"/>
      <c r="B159" s="133" t="s">
        <v>40</v>
      </c>
      <c r="C159" s="209" t="s">
        <v>101</v>
      </c>
      <c r="D159" s="209"/>
      <c r="E159" s="43"/>
      <c r="F159" s="43"/>
      <c r="G159" s="43"/>
      <c r="H159" s="37"/>
      <c r="J159" s="1" t="str">
        <f t="shared" si="2"/>
        <v/>
      </c>
    </row>
    <row r="160" spans="1:10" x14ac:dyDescent="0.4">
      <c r="A160" s="128"/>
      <c r="B160" s="131"/>
      <c r="C160" s="211" t="s">
        <v>1328</v>
      </c>
      <c r="D160" s="84" t="s">
        <v>102</v>
      </c>
      <c r="E160" s="39" t="s">
        <v>409</v>
      </c>
      <c r="F160" s="39"/>
      <c r="G160" s="39">
        <f>IF(検体!$F160="○",2,IF(検体!$F160="△",1,0))</f>
        <v>0</v>
      </c>
      <c r="H160" s="31"/>
      <c r="J160" s="1" t="str">
        <f t="shared" si="2"/>
        <v>NG</v>
      </c>
    </row>
    <row r="161" spans="1:10" x14ac:dyDescent="0.4">
      <c r="A161" s="128"/>
      <c r="B161" s="131"/>
      <c r="C161" s="212" t="s">
        <v>1329</v>
      </c>
      <c r="D161" s="95" t="s">
        <v>511</v>
      </c>
      <c r="E161" s="96" t="s">
        <v>409</v>
      </c>
      <c r="F161" s="96"/>
      <c r="G161" s="97">
        <f>IF(検体!$F161="○",2,IF(検体!$F161="△",1,0))</f>
        <v>0</v>
      </c>
      <c r="H161" s="94"/>
      <c r="I161" s="92"/>
      <c r="J161" s="1" t="str">
        <f t="shared" si="2"/>
        <v>NG</v>
      </c>
    </row>
    <row r="162" spans="1:10" x14ac:dyDescent="0.4">
      <c r="A162" s="128"/>
      <c r="B162" s="131"/>
      <c r="C162" s="212" t="s">
        <v>1330</v>
      </c>
      <c r="D162" s="34" t="s">
        <v>103</v>
      </c>
      <c r="E162" s="40" t="s">
        <v>409</v>
      </c>
      <c r="F162" s="40"/>
      <c r="G162" s="40">
        <f>IF(検体!$F162="○",2,IF(検体!$F162="△",1,0))</f>
        <v>0</v>
      </c>
      <c r="H162" s="29"/>
      <c r="J162" s="1" t="str">
        <f t="shared" si="2"/>
        <v>NG</v>
      </c>
    </row>
    <row r="163" spans="1:10" x14ac:dyDescent="0.4">
      <c r="A163" s="128"/>
      <c r="B163" s="136"/>
      <c r="C163" s="215" t="s">
        <v>1331</v>
      </c>
      <c r="D163" s="85" t="s">
        <v>104</v>
      </c>
      <c r="E163" s="41"/>
      <c r="F163" s="44"/>
      <c r="G163" s="44">
        <f>IF(検体!$F163="○",2,IF(検体!$F163="△",1,0))</f>
        <v>0</v>
      </c>
      <c r="H163" s="30"/>
      <c r="J163" s="1" t="str">
        <f t="shared" si="2"/>
        <v/>
      </c>
    </row>
    <row r="164" spans="1:10" x14ac:dyDescent="0.4">
      <c r="A164" s="128"/>
      <c r="B164" s="133" t="s">
        <v>48</v>
      </c>
      <c r="C164" s="209" t="s">
        <v>105</v>
      </c>
      <c r="D164" s="209"/>
      <c r="E164" s="43"/>
      <c r="F164" s="43"/>
      <c r="G164" s="43"/>
      <c r="H164" s="37"/>
      <c r="J164" s="1" t="str">
        <f t="shared" si="2"/>
        <v/>
      </c>
    </row>
    <row r="165" spans="1:10" x14ac:dyDescent="0.4">
      <c r="A165" s="128"/>
      <c r="B165" s="131"/>
      <c r="C165" s="211" t="s">
        <v>1332</v>
      </c>
      <c r="D165" s="84" t="s">
        <v>106</v>
      </c>
      <c r="E165" s="39"/>
      <c r="F165" s="39"/>
      <c r="G165" s="39">
        <f>IF(検体!$F165="○",2,IF(検体!$F165="△",1,0))</f>
        <v>0</v>
      </c>
      <c r="H165" s="31"/>
      <c r="J165" s="1" t="str">
        <f t="shared" si="2"/>
        <v/>
      </c>
    </row>
    <row r="166" spans="1:10" x14ac:dyDescent="0.4">
      <c r="A166" s="128"/>
      <c r="B166" s="131"/>
      <c r="C166" s="212" t="s">
        <v>1334</v>
      </c>
      <c r="D166" s="100" t="s">
        <v>512</v>
      </c>
      <c r="E166" s="101"/>
      <c r="F166" s="101"/>
      <c r="G166" s="102">
        <f>IF(検体!$F166="○",2,IF(検体!$F166="△",1,0))</f>
        <v>0</v>
      </c>
      <c r="H166" s="99"/>
      <c r="I166" s="92"/>
      <c r="J166" s="1" t="str">
        <f t="shared" si="2"/>
        <v/>
      </c>
    </row>
    <row r="167" spans="1:10" x14ac:dyDescent="0.4">
      <c r="A167" s="128"/>
      <c r="B167" s="136"/>
      <c r="C167" s="215" t="s">
        <v>1336</v>
      </c>
      <c r="D167" s="85" t="s">
        <v>107</v>
      </c>
      <c r="E167" s="41"/>
      <c r="F167" s="44"/>
      <c r="G167" s="44">
        <f>IF(検体!$F167="○",2,IF(検体!$F167="△",1,0))</f>
        <v>0</v>
      </c>
      <c r="H167" s="30"/>
      <c r="J167" s="1" t="str">
        <f t="shared" si="2"/>
        <v/>
      </c>
    </row>
    <row r="168" spans="1:10" x14ac:dyDescent="0.4">
      <c r="A168" s="128"/>
      <c r="B168" s="133" t="s">
        <v>61</v>
      </c>
      <c r="C168" s="209" t="s">
        <v>108</v>
      </c>
      <c r="D168" s="209"/>
      <c r="E168" s="43"/>
      <c r="F168" s="43"/>
      <c r="G168" s="43"/>
      <c r="H168" s="37"/>
      <c r="J168" s="1" t="str">
        <f t="shared" si="2"/>
        <v/>
      </c>
    </row>
    <row r="169" spans="1:10" x14ac:dyDescent="0.4">
      <c r="A169" s="128"/>
      <c r="B169" s="131"/>
      <c r="C169" s="211" t="s">
        <v>1337</v>
      </c>
      <c r="D169" s="84" t="s">
        <v>513</v>
      </c>
      <c r="E169" s="39" t="s">
        <v>409</v>
      </c>
      <c r="F169" s="39"/>
      <c r="G169" s="39">
        <f>IF(検体!$F169="○",2,IF(検体!$F169="△",1,0))</f>
        <v>0</v>
      </c>
      <c r="H169" s="31"/>
      <c r="J169" s="1" t="str">
        <f t="shared" si="2"/>
        <v>NG</v>
      </c>
    </row>
    <row r="170" spans="1:10" x14ac:dyDescent="0.4">
      <c r="A170" s="128"/>
      <c r="B170" s="131"/>
      <c r="C170" s="212" t="s">
        <v>1338</v>
      </c>
      <c r="D170" s="34" t="s">
        <v>109</v>
      </c>
      <c r="E170" s="40" t="s">
        <v>409</v>
      </c>
      <c r="F170" s="40"/>
      <c r="G170" s="40">
        <f>IF(検体!$F170="○",2,IF(検体!$F170="△",1,0))</f>
        <v>0</v>
      </c>
      <c r="H170" s="29"/>
      <c r="J170" s="1" t="str">
        <f t="shared" si="2"/>
        <v>NG</v>
      </c>
    </row>
    <row r="171" spans="1:10" x14ac:dyDescent="0.4">
      <c r="A171" s="128"/>
      <c r="B171" s="131"/>
      <c r="C171" s="212" t="s">
        <v>1339</v>
      </c>
      <c r="D171" s="89" t="s">
        <v>110</v>
      </c>
      <c r="E171" s="90" t="s">
        <v>409</v>
      </c>
      <c r="F171" s="90"/>
      <c r="G171" s="91">
        <f>IF(検体!$F171="○",2,IF(検体!$F171="△",1,0))</f>
        <v>0</v>
      </c>
      <c r="H171" s="29"/>
      <c r="I171" s="92"/>
      <c r="J171" s="1" t="str">
        <f t="shared" si="2"/>
        <v>NG</v>
      </c>
    </row>
    <row r="172" spans="1:10" x14ac:dyDescent="0.4">
      <c r="A172" s="128"/>
      <c r="B172" s="131"/>
      <c r="C172" s="212" t="s">
        <v>1340</v>
      </c>
      <c r="D172" s="89" t="s">
        <v>514</v>
      </c>
      <c r="E172" s="90"/>
      <c r="F172" s="90"/>
      <c r="G172" s="91">
        <f>IF(検体!$F172="○",2,IF(検体!$F172="△",1,0))</f>
        <v>0</v>
      </c>
      <c r="H172" s="29"/>
      <c r="I172" s="92"/>
      <c r="J172" s="1" t="str">
        <f t="shared" si="2"/>
        <v/>
      </c>
    </row>
    <row r="173" spans="1:10" x14ac:dyDescent="0.4">
      <c r="A173" s="128"/>
      <c r="B173" s="131"/>
      <c r="C173" s="212" t="s">
        <v>1341</v>
      </c>
      <c r="D173" s="89" t="s">
        <v>515</v>
      </c>
      <c r="E173" s="90"/>
      <c r="F173" s="90"/>
      <c r="G173" s="91">
        <f>IF(検体!$F173="○",2,IF(検体!$F173="△",1,0))</f>
        <v>0</v>
      </c>
      <c r="H173" s="29"/>
      <c r="I173" s="92"/>
      <c r="J173" s="1" t="str">
        <f t="shared" si="2"/>
        <v/>
      </c>
    </row>
    <row r="174" spans="1:10" x14ac:dyDescent="0.4">
      <c r="A174" s="128"/>
      <c r="B174" s="131"/>
      <c r="C174" s="212" t="s">
        <v>1342</v>
      </c>
      <c r="D174" s="89" t="s">
        <v>111</v>
      </c>
      <c r="E174" s="90"/>
      <c r="F174" s="90"/>
      <c r="G174" s="91">
        <f>IF(検体!$F174="○",2,IF(検体!$F174="△",1,0))</f>
        <v>0</v>
      </c>
      <c r="H174" s="29"/>
      <c r="I174" s="92"/>
      <c r="J174" s="1" t="str">
        <f t="shared" si="2"/>
        <v/>
      </c>
    </row>
    <row r="175" spans="1:10" x14ac:dyDescent="0.4">
      <c r="A175" s="128"/>
      <c r="B175" s="131"/>
      <c r="C175" s="212" t="s">
        <v>1343</v>
      </c>
      <c r="D175" s="89" t="s">
        <v>516</v>
      </c>
      <c r="E175" s="90"/>
      <c r="F175" s="90"/>
      <c r="G175" s="91">
        <f>IF(検体!$F175="○",2,IF(検体!$F175="△",1,0))</f>
        <v>0</v>
      </c>
      <c r="H175" s="29"/>
      <c r="I175" s="92"/>
      <c r="J175" s="1" t="str">
        <f t="shared" si="2"/>
        <v/>
      </c>
    </row>
    <row r="176" spans="1:10" x14ac:dyDescent="0.4">
      <c r="A176" s="128"/>
      <c r="B176" s="131"/>
      <c r="C176" s="212" t="s">
        <v>1344</v>
      </c>
      <c r="D176" s="34" t="s">
        <v>517</v>
      </c>
      <c r="E176" s="40"/>
      <c r="F176" s="40"/>
      <c r="G176" s="40">
        <f>IF(検体!$F176="○",2,IF(検体!$F176="△",1,0))</f>
        <v>0</v>
      </c>
      <c r="H176" s="29"/>
      <c r="J176" s="1" t="str">
        <f t="shared" si="2"/>
        <v/>
      </c>
    </row>
    <row r="177" spans="1:10" x14ac:dyDescent="0.4">
      <c r="A177" s="128"/>
      <c r="B177" s="131"/>
      <c r="C177" s="212" t="s">
        <v>1345</v>
      </c>
      <c r="D177" s="34" t="s">
        <v>518</v>
      </c>
      <c r="E177" s="40"/>
      <c r="F177" s="40"/>
      <c r="G177" s="40">
        <f>IF(検体!$F177="○",2,IF(検体!$F177="△",1,0))</f>
        <v>0</v>
      </c>
      <c r="H177" s="29"/>
      <c r="J177" s="1" t="str">
        <f t="shared" si="2"/>
        <v/>
      </c>
    </row>
    <row r="178" spans="1:10" x14ac:dyDescent="0.4">
      <c r="A178" s="128"/>
      <c r="B178" s="131"/>
      <c r="C178" s="212" t="s">
        <v>1346</v>
      </c>
      <c r="D178" s="34" t="s">
        <v>519</v>
      </c>
      <c r="E178" s="40"/>
      <c r="F178" s="40"/>
      <c r="G178" s="40">
        <f>IF(検体!$F178="○",2,IF(検体!$F178="△",1,0))</f>
        <v>0</v>
      </c>
      <c r="H178" s="29"/>
      <c r="J178" s="1" t="str">
        <f t="shared" si="2"/>
        <v/>
      </c>
    </row>
    <row r="179" spans="1:10" x14ac:dyDescent="0.4">
      <c r="A179" s="128"/>
      <c r="B179" s="131"/>
      <c r="C179" s="212" t="s">
        <v>1347</v>
      </c>
      <c r="D179" s="34" t="s">
        <v>112</v>
      </c>
      <c r="E179" s="40"/>
      <c r="F179" s="40"/>
      <c r="G179" s="40">
        <f>IF(検体!$F179="○",2,IF(検体!$F179="△",1,0))</f>
        <v>0</v>
      </c>
      <c r="H179" s="29"/>
      <c r="J179" s="1" t="str">
        <f t="shared" si="2"/>
        <v/>
      </c>
    </row>
    <row r="180" spans="1:10" x14ac:dyDescent="0.4">
      <c r="A180" s="128"/>
      <c r="B180" s="131"/>
      <c r="C180" s="212" t="s">
        <v>1348</v>
      </c>
      <c r="D180" s="34" t="s">
        <v>113</v>
      </c>
      <c r="E180" s="40"/>
      <c r="F180" s="40"/>
      <c r="G180" s="40">
        <f>IF(検体!$F180="○",2,IF(検体!$F180="△",1,0))</f>
        <v>0</v>
      </c>
      <c r="H180" s="29"/>
      <c r="J180" s="1" t="str">
        <f t="shared" si="2"/>
        <v/>
      </c>
    </row>
    <row r="181" spans="1:10" x14ac:dyDescent="0.4">
      <c r="A181" s="128"/>
      <c r="B181" s="136"/>
      <c r="C181" s="215" t="s">
        <v>1349</v>
      </c>
      <c r="D181" s="85" t="s">
        <v>114</v>
      </c>
      <c r="E181" s="41"/>
      <c r="F181" s="44"/>
      <c r="G181" s="44">
        <f>IF(検体!$F181="○",2,IF(検体!$F181="△",1,0))</f>
        <v>0</v>
      </c>
      <c r="H181" s="30"/>
      <c r="J181" s="1" t="str">
        <f t="shared" si="2"/>
        <v/>
      </c>
    </row>
    <row r="182" spans="1:10" x14ac:dyDescent="0.4">
      <c r="A182" s="128"/>
      <c r="B182" s="133" t="s">
        <v>66</v>
      </c>
      <c r="C182" s="209" t="s">
        <v>115</v>
      </c>
      <c r="D182" s="209"/>
      <c r="E182" s="43"/>
      <c r="F182" s="43"/>
      <c r="G182" s="43"/>
      <c r="H182" s="37"/>
      <c r="J182" s="1" t="str">
        <f t="shared" si="2"/>
        <v/>
      </c>
    </row>
    <row r="183" spans="1:10" x14ac:dyDescent="0.4">
      <c r="A183" s="128"/>
      <c r="B183" s="131"/>
      <c r="C183" s="211" t="s">
        <v>1350</v>
      </c>
      <c r="D183" s="84" t="s">
        <v>116</v>
      </c>
      <c r="E183" s="39" t="s">
        <v>409</v>
      </c>
      <c r="F183" s="39"/>
      <c r="G183" s="39">
        <f>IF(検体!$F183="○",2,IF(検体!$F183="△",1,0))</f>
        <v>0</v>
      </c>
      <c r="H183" s="31"/>
      <c r="J183" s="1" t="str">
        <f t="shared" si="2"/>
        <v>NG</v>
      </c>
    </row>
    <row r="184" spans="1:10" x14ac:dyDescent="0.4">
      <c r="A184" s="128"/>
      <c r="B184" s="131"/>
      <c r="C184" s="212" t="s">
        <v>1351</v>
      </c>
      <c r="D184" s="34" t="s">
        <v>117</v>
      </c>
      <c r="E184" s="40"/>
      <c r="F184" s="40"/>
      <c r="G184" s="40">
        <f>IF(検体!$F184="○",2,IF(検体!$F184="△",1,0))</f>
        <v>0</v>
      </c>
      <c r="H184" s="29"/>
      <c r="J184" s="1" t="str">
        <f t="shared" si="2"/>
        <v/>
      </c>
    </row>
    <row r="185" spans="1:10" x14ac:dyDescent="0.4">
      <c r="A185" s="128"/>
      <c r="B185" s="136"/>
      <c r="C185" s="215" t="s">
        <v>1352</v>
      </c>
      <c r="D185" s="85" t="s">
        <v>118</v>
      </c>
      <c r="E185" s="41"/>
      <c r="F185" s="44"/>
      <c r="G185" s="44">
        <f>IF(検体!$F185="○",2,IF(検体!$F185="△",1,0))</f>
        <v>0</v>
      </c>
      <c r="H185" s="30"/>
      <c r="J185" s="1" t="str">
        <f t="shared" si="2"/>
        <v/>
      </c>
    </row>
    <row r="186" spans="1:10" x14ac:dyDescent="0.4">
      <c r="A186" s="128"/>
      <c r="B186" s="133" t="s">
        <v>72</v>
      </c>
      <c r="C186" s="209" t="s">
        <v>119</v>
      </c>
      <c r="D186" s="209"/>
      <c r="E186" s="43"/>
      <c r="F186" s="43"/>
      <c r="G186" s="43"/>
      <c r="H186" s="37"/>
      <c r="J186" s="1" t="str">
        <f t="shared" si="2"/>
        <v/>
      </c>
    </row>
    <row r="187" spans="1:10" x14ac:dyDescent="0.4">
      <c r="A187" s="128"/>
      <c r="B187" s="131"/>
      <c r="C187" s="211" t="s">
        <v>1353</v>
      </c>
      <c r="D187" s="84" t="s">
        <v>520</v>
      </c>
      <c r="E187" s="39" t="s">
        <v>409</v>
      </c>
      <c r="F187" s="39"/>
      <c r="G187" s="39">
        <f>IF(検体!$F187="○",2,IF(検体!$F187="△",1,0))</f>
        <v>0</v>
      </c>
      <c r="H187" s="31"/>
      <c r="J187" s="1" t="str">
        <f t="shared" si="2"/>
        <v>NG</v>
      </c>
    </row>
    <row r="188" spans="1:10" x14ac:dyDescent="0.4">
      <c r="A188" s="128"/>
      <c r="B188" s="131"/>
      <c r="C188" s="212" t="s">
        <v>1354</v>
      </c>
      <c r="D188" s="95" t="s">
        <v>521</v>
      </c>
      <c r="E188" s="96"/>
      <c r="F188" s="96"/>
      <c r="G188" s="97">
        <f>IF(検体!$F188="○",2,IF(検体!$F188="△",1,0))</f>
        <v>0</v>
      </c>
      <c r="H188" s="94"/>
      <c r="I188" s="92"/>
      <c r="J188" s="1" t="str">
        <f t="shared" si="2"/>
        <v/>
      </c>
    </row>
    <row r="189" spans="1:10" x14ac:dyDescent="0.4">
      <c r="A189" s="128"/>
      <c r="B189" s="131"/>
      <c r="C189" s="212" t="s">
        <v>1355</v>
      </c>
      <c r="D189" s="95" t="s">
        <v>522</v>
      </c>
      <c r="E189" s="96" t="s">
        <v>409</v>
      </c>
      <c r="F189" s="96"/>
      <c r="G189" s="97">
        <f>IF(検体!$F189="○",2,IF(検体!$F189="△",1,0))</f>
        <v>0</v>
      </c>
      <c r="H189" s="94"/>
      <c r="I189" s="92"/>
      <c r="J189" s="1" t="str">
        <f t="shared" si="2"/>
        <v>NG</v>
      </c>
    </row>
    <row r="190" spans="1:10" x14ac:dyDescent="0.4">
      <c r="A190" s="128"/>
      <c r="B190" s="131"/>
      <c r="C190" s="212" t="s">
        <v>1356</v>
      </c>
      <c r="D190" s="89" t="s">
        <v>120</v>
      </c>
      <c r="E190" s="90"/>
      <c r="F190" s="90"/>
      <c r="G190" s="91">
        <f>IF(検体!$F190="○",2,IF(検体!$F190="△",1,0))</f>
        <v>0</v>
      </c>
      <c r="H190" s="29"/>
      <c r="I190" s="92"/>
      <c r="J190" s="1" t="str">
        <f t="shared" si="2"/>
        <v/>
      </c>
    </row>
    <row r="191" spans="1:10" x14ac:dyDescent="0.4">
      <c r="A191" s="128"/>
      <c r="B191" s="131"/>
      <c r="C191" s="212" t="s">
        <v>1357</v>
      </c>
      <c r="D191" s="89" t="s">
        <v>523</v>
      </c>
      <c r="E191" s="90"/>
      <c r="F191" s="90"/>
      <c r="G191" s="91">
        <f>IF(検体!$F191="○",2,IF(検体!$F191="△",1,0))</f>
        <v>0</v>
      </c>
      <c r="H191" s="29"/>
      <c r="I191" s="92"/>
      <c r="J191" s="1" t="str">
        <f t="shared" si="2"/>
        <v/>
      </c>
    </row>
    <row r="192" spans="1:10" x14ac:dyDescent="0.4">
      <c r="A192" s="128"/>
      <c r="B192" s="131"/>
      <c r="C192" s="212" t="s">
        <v>1358</v>
      </c>
      <c r="D192" s="95" t="s">
        <v>524</v>
      </c>
      <c r="E192" s="96"/>
      <c r="F192" s="96"/>
      <c r="G192" s="97">
        <f>IF(検体!$F192="○",2,IF(検体!$F192="△",1,0))</f>
        <v>0</v>
      </c>
      <c r="H192" s="94"/>
      <c r="I192" s="92"/>
      <c r="J192" s="1" t="str">
        <f t="shared" si="2"/>
        <v/>
      </c>
    </row>
    <row r="193" spans="1:10" x14ac:dyDescent="0.4">
      <c r="A193" s="128"/>
      <c r="B193" s="131"/>
      <c r="C193" s="212" t="s">
        <v>1359</v>
      </c>
      <c r="D193" s="95" t="s">
        <v>525</v>
      </c>
      <c r="E193" s="96"/>
      <c r="F193" s="96"/>
      <c r="G193" s="97">
        <f>IF(検体!$F193="○",2,IF(検体!$F193="△",1,0))</f>
        <v>0</v>
      </c>
      <c r="H193" s="94"/>
      <c r="I193" s="92"/>
      <c r="J193" s="1" t="str">
        <f t="shared" si="2"/>
        <v/>
      </c>
    </row>
    <row r="194" spans="1:10" x14ac:dyDescent="0.4">
      <c r="A194" s="128"/>
      <c r="B194" s="131"/>
      <c r="C194" s="212" t="s">
        <v>1360</v>
      </c>
      <c r="D194" s="95" t="s">
        <v>121</v>
      </c>
      <c r="E194" s="96"/>
      <c r="F194" s="96"/>
      <c r="G194" s="97">
        <f>IF(検体!$F194="○",2,IF(検体!$F194="△",1,0))</f>
        <v>0</v>
      </c>
      <c r="H194" s="94"/>
      <c r="I194" s="92"/>
      <c r="J194" s="1" t="str">
        <f t="shared" si="2"/>
        <v/>
      </c>
    </row>
    <row r="195" spans="1:10" x14ac:dyDescent="0.4">
      <c r="A195" s="128"/>
      <c r="B195" s="131"/>
      <c r="C195" s="212" t="s">
        <v>1361</v>
      </c>
      <c r="D195" s="34" t="s">
        <v>526</v>
      </c>
      <c r="E195" s="40"/>
      <c r="F195" s="40"/>
      <c r="G195" s="40">
        <f>IF(検体!$F195="○",2,IF(検体!$F195="△",1,0))</f>
        <v>0</v>
      </c>
      <c r="H195" s="29"/>
      <c r="J195" s="1" t="str">
        <f t="shared" si="2"/>
        <v/>
      </c>
    </row>
    <row r="196" spans="1:10" x14ac:dyDescent="0.4">
      <c r="A196" s="128"/>
      <c r="B196" s="136"/>
      <c r="C196" s="215" t="s">
        <v>1362</v>
      </c>
      <c r="D196" s="85" t="s">
        <v>122</v>
      </c>
      <c r="E196" s="41"/>
      <c r="F196" s="44"/>
      <c r="G196" s="44">
        <f>IF(検体!$F196="○",2,IF(検体!$F196="△",1,0))</f>
        <v>0</v>
      </c>
      <c r="H196" s="30"/>
      <c r="J196" s="1" t="str">
        <f t="shared" si="2"/>
        <v/>
      </c>
    </row>
    <row r="197" spans="1:10" x14ac:dyDescent="0.4">
      <c r="A197" s="128"/>
      <c r="B197" s="133" t="s">
        <v>80</v>
      </c>
      <c r="C197" s="209" t="s">
        <v>123</v>
      </c>
      <c r="D197" s="209"/>
      <c r="E197" s="43"/>
      <c r="F197" s="43"/>
      <c r="G197" s="43"/>
      <c r="H197" s="37"/>
      <c r="J197" s="1" t="str">
        <f t="shared" si="2"/>
        <v/>
      </c>
    </row>
    <row r="198" spans="1:10" x14ac:dyDescent="0.4">
      <c r="A198" s="128"/>
      <c r="B198" s="131"/>
      <c r="C198" s="211" t="s">
        <v>1363</v>
      </c>
      <c r="D198" s="84" t="s">
        <v>124</v>
      </c>
      <c r="E198" s="39"/>
      <c r="F198" s="39"/>
      <c r="G198" s="39">
        <f>IF(検体!$F198="○",2,IF(検体!$F198="△",1,0))</f>
        <v>0</v>
      </c>
      <c r="H198" s="31"/>
      <c r="J198" s="1" t="str">
        <f t="shared" si="2"/>
        <v/>
      </c>
    </row>
    <row r="199" spans="1:10" x14ac:dyDescent="0.4">
      <c r="A199" s="128"/>
      <c r="B199" s="131"/>
      <c r="C199" s="212" t="s">
        <v>1364</v>
      </c>
      <c r="D199" s="95" t="s">
        <v>126</v>
      </c>
      <c r="E199" s="96"/>
      <c r="F199" s="96"/>
      <c r="G199" s="97">
        <f>IF(検体!$F199="○",2,IF(検体!$F199="△",1,0))</f>
        <v>0</v>
      </c>
      <c r="H199" s="94"/>
      <c r="I199" s="92"/>
      <c r="J199" s="1" t="str">
        <f t="shared" si="2"/>
        <v/>
      </c>
    </row>
    <row r="200" spans="1:10" x14ac:dyDescent="0.4">
      <c r="A200" s="128"/>
      <c r="B200" s="131"/>
      <c r="C200" s="212" t="s">
        <v>1365</v>
      </c>
      <c r="D200" s="34" t="s">
        <v>125</v>
      </c>
      <c r="E200" s="40"/>
      <c r="F200" s="40"/>
      <c r="G200" s="40">
        <f>IF(検体!$F200="○",2,IF(検体!$F200="△",1,0))</f>
        <v>0</v>
      </c>
      <c r="H200" s="29"/>
      <c r="J200" s="1" t="str">
        <f t="shared" ref="J200:J263" si="3">IF(E200="☆",IF(AND(E200="☆",F200="○"),"OK","NG"),"")</f>
        <v/>
      </c>
    </row>
    <row r="201" spans="1:10" x14ac:dyDescent="0.4">
      <c r="A201" s="138"/>
      <c r="B201" s="132"/>
      <c r="C201" s="215" t="s">
        <v>1366</v>
      </c>
      <c r="D201" s="85" t="s">
        <v>126</v>
      </c>
      <c r="E201" s="41"/>
      <c r="F201" s="44"/>
      <c r="G201" s="44">
        <f>IF(検体!$F201="○",2,IF(検体!$F201="△",1,0))</f>
        <v>0</v>
      </c>
      <c r="H201" s="30"/>
      <c r="J201" s="1" t="str">
        <f t="shared" si="3"/>
        <v/>
      </c>
    </row>
    <row r="202" spans="1:10" x14ac:dyDescent="0.4">
      <c r="A202" s="128">
        <v>4</v>
      </c>
      <c r="B202" s="129" t="s">
        <v>28</v>
      </c>
      <c r="C202" s="129"/>
      <c r="D202" s="87"/>
      <c r="E202" s="36"/>
      <c r="F202" s="108"/>
      <c r="G202" s="108"/>
      <c r="H202" s="38"/>
      <c r="J202" s="1" t="str">
        <f t="shared" si="3"/>
        <v/>
      </c>
    </row>
    <row r="203" spans="1:10" x14ac:dyDescent="0.4">
      <c r="A203" s="128"/>
      <c r="B203" s="130" t="s">
        <v>127</v>
      </c>
      <c r="C203" s="209" t="s">
        <v>31</v>
      </c>
      <c r="D203" s="209"/>
      <c r="E203" s="43"/>
      <c r="F203" s="43"/>
      <c r="G203" s="43"/>
      <c r="H203" s="33"/>
      <c r="J203" s="1" t="str">
        <f t="shared" si="3"/>
        <v/>
      </c>
    </row>
    <row r="204" spans="1:10" x14ac:dyDescent="0.4">
      <c r="A204" s="128"/>
      <c r="B204" s="131"/>
      <c r="C204" s="216" t="s">
        <v>759</v>
      </c>
      <c r="D204" s="84" t="s">
        <v>527</v>
      </c>
      <c r="E204" s="40" t="s">
        <v>759</v>
      </c>
      <c r="F204" s="40" t="s">
        <v>470</v>
      </c>
      <c r="G204" s="40" t="s">
        <v>759</v>
      </c>
      <c r="H204" s="31"/>
      <c r="J204" s="1" t="str">
        <f t="shared" si="3"/>
        <v/>
      </c>
    </row>
    <row r="205" spans="1:10" x14ac:dyDescent="0.4">
      <c r="A205" s="128"/>
      <c r="B205" s="131"/>
      <c r="C205" s="212" t="s">
        <v>1367</v>
      </c>
      <c r="D205" s="95" t="s">
        <v>894</v>
      </c>
      <c r="E205" s="96" t="s">
        <v>409</v>
      </c>
      <c r="F205" s="96"/>
      <c r="G205" s="97">
        <f>IF(検体!$F205="○",2,IF(検体!$F205="△",1,0))</f>
        <v>0</v>
      </c>
      <c r="H205" s="94"/>
      <c r="I205" s="92"/>
      <c r="J205" s="1" t="str">
        <f t="shared" si="3"/>
        <v>NG</v>
      </c>
    </row>
    <row r="206" spans="1:10" x14ac:dyDescent="0.4">
      <c r="A206" s="128"/>
      <c r="B206" s="131"/>
      <c r="C206" s="212" t="s">
        <v>1368</v>
      </c>
      <c r="D206" s="95" t="s">
        <v>895</v>
      </c>
      <c r="E206" s="96" t="s">
        <v>409</v>
      </c>
      <c r="F206" s="96"/>
      <c r="G206" s="97">
        <f>IF(検体!$F206="○",2,IF(検体!$F206="△",1,0))</f>
        <v>0</v>
      </c>
      <c r="H206" s="94"/>
      <c r="I206" s="92"/>
      <c r="J206" s="1" t="str">
        <f t="shared" si="3"/>
        <v>NG</v>
      </c>
    </row>
    <row r="207" spans="1:10" x14ac:dyDescent="0.4">
      <c r="A207" s="128"/>
      <c r="B207" s="131"/>
      <c r="C207" s="212" t="s">
        <v>1369</v>
      </c>
      <c r="D207" s="95" t="s">
        <v>896</v>
      </c>
      <c r="E207" s="96" t="s">
        <v>409</v>
      </c>
      <c r="F207" s="96"/>
      <c r="G207" s="97">
        <f>IF(検体!$F207="○",2,IF(検体!$F207="△",1,0))</f>
        <v>0</v>
      </c>
      <c r="H207" s="94"/>
      <c r="I207" s="92"/>
      <c r="J207" s="1" t="str">
        <f t="shared" si="3"/>
        <v>NG</v>
      </c>
    </row>
    <row r="208" spans="1:10" x14ac:dyDescent="0.4">
      <c r="A208" s="128"/>
      <c r="B208" s="131"/>
      <c r="C208" s="212" t="s">
        <v>1370</v>
      </c>
      <c r="D208" s="95" t="s">
        <v>897</v>
      </c>
      <c r="E208" s="96" t="s">
        <v>409</v>
      </c>
      <c r="F208" s="96"/>
      <c r="G208" s="97">
        <f>IF(検体!$F208="○",2,IF(検体!$F208="△",1,0))</f>
        <v>0</v>
      </c>
      <c r="H208" s="94"/>
      <c r="I208" s="92"/>
      <c r="J208" s="1" t="str">
        <f t="shared" si="3"/>
        <v>NG</v>
      </c>
    </row>
    <row r="209" spans="1:10" x14ac:dyDescent="0.4">
      <c r="A209" s="128"/>
      <c r="B209" s="131"/>
      <c r="C209" s="212" t="s">
        <v>1371</v>
      </c>
      <c r="D209" s="95" t="s">
        <v>898</v>
      </c>
      <c r="E209" s="96" t="s">
        <v>409</v>
      </c>
      <c r="F209" s="96"/>
      <c r="G209" s="97">
        <f>IF(検体!$F209="○",2,IF(検体!$F209="△",1,0))</f>
        <v>0</v>
      </c>
      <c r="H209" s="94"/>
      <c r="I209" s="92"/>
      <c r="J209" s="1" t="str">
        <f t="shared" si="3"/>
        <v>NG</v>
      </c>
    </row>
    <row r="210" spans="1:10" x14ac:dyDescent="0.4">
      <c r="A210" s="128"/>
      <c r="B210" s="131"/>
      <c r="C210" s="212" t="s">
        <v>1372</v>
      </c>
      <c r="D210" s="95" t="s">
        <v>899</v>
      </c>
      <c r="E210" s="96" t="s">
        <v>409</v>
      </c>
      <c r="F210" s="96"/>
      <c r="G210" s="97">
        <f>IF(検体!$F210="○",2,IF(検体!$F210="△",1,0))</f>
        <v>0</v>
      </c>
      <c r="H210" s="94"/>
      <c r="I210" s="92"/>
      <c r="J210" s="1" t="str">
        <f t="shared" si="3"/>
        <v>NG</v>
      </c>
    </row>
    <row r="211" spans="1:10" x14ac:dyDescent="0.4">
      <c r="A211" s="128"/>
      <c r="B211" s="131"/>
      <c r="C211" s="212" t="s">
        <v>1373</v>
      </c>
      <c r="D211" s="95" t="s">
        <v>900</v>
      </c>
      <c r="E211" s="96" t="s">
        <v>409</v>
      </c>
      <c r="F211" s="96"/>
      <c r="G211" s="97">
        <f>IF(検体!$F211="○",2,IF(検体!$F211="△",1,0))</f>
        <v>0</v>
      </c>
      <c r="H211" s="94"/>
      <c r="I211" s="92"/>
      <c r="J211" s="1" t="str">
        <f t="shared" si="3"/>
        <v>NG</v>
      </c>
    </row>
    <row r="212" spans="1:10" x14ac:dyDescent="0.4">
      <c r="A212" s="128"/>
      <c r="B212" s="131"/>
      <c r="C212" s="212" t="s">
        <v>1374</v>
      </c>
      <c r="D212" s="95" t="s">
        <v>901</v>
      </c>
      <c r="E212" s="96" t="s">
        <v>409</v>
      </c>
      <c r="F212" s="96"/>
      <c r="G212" s="97">
        <f>IF(検体!$F212="○",2,IF(検体!$F212="△",1,0))</f>
        <v>0</v>
      </c>
      <c r="H212" s="94"/>
      <c r="I212" s="92"/>
      <c r="J212" s="1" t="str">
        <f t="shared" si="3"/>
        <v>NG</v>
      </c>
    </row>
    <row r="213" spans="1:10" x14ac:dyDescent="0.4">
      <c r="A213" s="128"/>
      <c r="B213" s="131"/>
      <c r="C213" s="212" t="s">
        <v>1375</v>
      </c>
      <c r="D213" s="95" t="s">
        <v>902</v>
      </c>
      <c r="E213" s="96" t="s">
        <v>409</v>
      </c>
      <c r="F213" s="96"/>
      <c r="G213" s="97">
        <f>IF(検体!$F213="○",2,IF(検体!$F213="△",1,0))</f>
        <v>0</v>
      </c>
      <c r="H213" s="94"/>
      <c r="I213" s="92"/>
      <c r="J213" s="1" t="str">
        <f t="shared" si="3"/>
        <v>NG</v>
      </c>
    </row>
    <row r="214" spans="1:10" x14ac:dyDescent="0.4">
      <c r="A214" s="128"/>
      <c r="B214" s="131"/>
      <c r="C214" s="212" t="s">
        <v>1376</v>
      </c>
      <c r="D214" s="95" t="s">
        <v>903</v>
      </c>
      <c r="E214" s="96" t="s">
        <v>409</v>
      </c>
      <c r="F214" s="96"/>
      <c r="G214" s="97">
        <f>IF(検体!$F214="○",2,IF(検体!$F214="△",1,0))</f>
        <v>0</v>
      </c>
      <c r="H214" s="94"/>
      <c r="I214" s="92"/>
      <c r="J214" s="1" t="str">
        <f t="shared" si="3"/>
        <v>NG</v>
      </c>
    </row>
    <row r="215" spans="1:10" x14ac:dyDescent="0.4">
      <c r="A215" s="128"/>
      <c r="B215" s="131"/>
      <c r="C215" s="212" t="s">
        <v>1377</v>
      </c>
      <c r="D215" s="95" t="s">
        <v>904</v>
      </c>
      <c r="E215" s="96" t="s">
        <v>409</v>
      </c>
      <c r="F215" s="96"/>
      <c r="G215" s="97">
        <f>IF(検体!$F215="○",2,IF(検体!$F215="△",1,0))</f>
        <v>0</v>
      </c>
      <c r="H215" s="94"/>
      <c r="I215" s="92"/>
      <c r="J215" s="1" t="str">
        <f t="shared" si="3"/>
        <v>NG</v>
      </c>
    </row>
    <row r="216" spans="1:10" x14ac:dyDescent="0.4">
      <c r="A216" s="128"/>
      <c r="B216" s="131"/>
      <c r="C216" s="212" t="s">
        <v>1378</v>
      </c>
      <c r="D216" s="95" t="s">
        <v>905</v>
      </c>
      <c r="E216" s="96" t="s">
        <v>409</v>
      </c>
      <c r="F216" s="96"/>
      <c r="G216" s="97">
        <f>IF(検体!$F216="○",2,IF(検体!$F216="△",1,0))</f>
        <v>0</v>
      </c>
      <c r="H216" s="94"/>
      <c r="I216" s="92"/>
      <c r="J216" s="1" t="str">
        <f t="shared" si="3"/>
        <v>NG</v>
      </c>
    </row>
    <row r="217" spans="1:10" x14ac:dyDescent="0.4">
      <c r="A217" s="128"/>
      <c r="B217" s="131"/>
      <c r="C217" s="212" t="s">
        <v>1379</v>
      </c>
      <c r="D217" s="95" t="s">
        <v>906</v>
      </c>
      <c r="E217" s="96" t="s">
        <v>409</v>
      </c>
      <c r="F217" s="96"/>
      <c r="G217" s="97">
        <f>IF(検体!$F217="○",2,IF(検体!$F217="△",1,0))</f>
        <v>0</v>
      </c>
      <c r="H217" s="94"/>
      <c r="I217" s="92"/>
      <c r="J217" s="1" t="str">
        <f t="shared" si="3"/>
        <v>NG</v>
      </c>
    </row>
    <row r="218" spans="1:10" x14ac:dyDescent="0.4">
      <c r="A218" s="128"/>
      <c r="B218" s="131"/>
      <c r="C218" s="212" t="s">
        <v>1380</v>
      </c>
      <c r="D218" s="95" t="s">
        <v>907</v>
      </c>
      <c r="E218" s="96" t="s">
        <v>409</v>
      </c>
      <c r="F218" s="96"/>
      <c r="G218" s="97">
        <f>IF(検体!$F218="○",2,IF(検体!$F218="△",1,0))</f>
        <v>0</v>
      </c>
      <c r="H218" s="94"/>
      <c r="I218" s="92"/>
      <c r="J218" s="1" t="str">
        <f t="shared" si="3"/>
        <v>NG</v>
      </c>
    </row>
    <row r="219" spans="1:10" x14ac:dyDescent="0.4">
      <c r="A219" s="128"/>
      <c r="B219" s="131"/>
      <c r="C219" s="216" t="s">
        <v>759</v>
      </c>
      <c r="D219" s="95" t="s">
        <v>30</v>
      </c>
      <c r="E219" s="40" t="s">
        <v>759</v>
      </c>
      <c r="F219" s="40" t="s">
        <v>470</v>
      </c>
      <c r="G219" s="40" t="s">
        <v>759</v>
      </c>
      <c r="H219" s="94"/>
      <c r="I219" s="92"/>
      <c r="J219" s="1" t="str">
        <f t="shared" si="3"/>
        <v/>
      </c>
    </row>
    <row r="220" spans="1:10" x14ac:dyDescent="0.4">
      <c r="A220" s="128"/>
      <c r="B220" s="131"/>
      <c r="C220" s="212" t="s">
        <v>1381</v>
      </c>
      <c r="D220" s="95" t="s">
        <v>908</v>
      </c>
      <c r="E220" s="96" t="s">
        <v>409</v>
      </c>
      <c r="F220" s="96"/>
      <c r="G220" s="97">
        <f>IF(検体!$F220="○",2,IF(検体!$F220="△",1,0))</f>
        <v>0</v>
      </c>
      <c r="H220" s="94"/>
      <c r="I220" s="92"/>
      <c r="J220" s="1" t="str">
        <f t="shared" si="3"/>
        <v>NG</v>
      </c>
    </row>
    <row r="221" spans="1:10" x14ac:dyDescent="0.4">
      <c r="A221" s="128"/>
      <c r="B221" s="131"/>
      <c r="C221" s="212" t="s">
        <v>1382</v>
      </c>
      <c r="D221" s="95" t="s">
        <v>909</v>
      </c>
      <c r="E221" s="96" t="s">
        <v>409</v>
      </c>
      <c r="F221" s="96"/>
      <c r="G221" s="97">
        <f>IF(検体!$F221="○",2,IF(検体!$F221="△",1,0))</f>
        <v>0</v>
      </c>
      <c r="H221" s="94"/>
      <c r="I221" s="92"/>
      <c r="J221" s="1" t="str">
        <f t="shared" si="3"/>
        <v>NG</v>
      </c>
    </row>
    <row r="222" spans="1:10" x14ac:dyDescent="0.4">
      <c r="A222" s="128"/>
      <c r="B222" s="131"/>
      <c r="C222" s="212" t="s">
        <v>1383</v>
      </c>
      <c r="D222" s="95" t="s">
        <v>910</v>
      </c>
      <c r="E222" s="96" t="s">
        <v>409</v>
      </c>
      <c r="F222" s="96"/>
      <c r="G222" s="97">
        <f>IF(検体!$F222="○",2,IF(検体!$F222="△",1,0))</f>
        <v>0</v>
      </c>
      <c r="H222" s="94"/>
      <c r="I222" s="92"/>
      <c r="J222" s="1" t="str">
        <f t="shared" si="3"/>
        <v>NG</v>
      </c>
    </row>
    <row r="223" spans="1:10" x14ac:dyDescent="0.4">
      <c r="A223" s="128"/>
      <c r="B223" s="131"/>
      <c r="C223" s="212" t="s">
        <v>1384</v>
      </c>
      <c r="D223" s="95" t="s">
        <v>911</v>
      </c>
      <c r="E223" s="96" t="s">
        <v>409</v>
      </c>
      <c r="F223" s="96"/>
      <c r="G223" s="97">
        <f>IF(検体!$F223="○",2,IF(検体!$F223="△",1,0))</f>
        <v>0</v>
      </c>
      <c r="H223" s="94"/>
      <c r="I223" s="92"/>
      <c r="J223" s="1" t="str">
        <f t="shared" si="3"/>
        <v>NG</v>
      </c>
    </row>
    <row r="224" spans="1:10" x14ac:dyDescent="0.4">
      <c r="A224" s="128"/>
      <c r="B224" s="131"/>
      <c r="C224" s="212" t="s">
        <v>1385</v>
      </c>
      <c r="D224" s="95" t="s">
        <v>528</v>
      </c>
      <c r="E224" s="96" t="s">
        <v>409</v>
      </c>
      <c r="F224" s="96"/>
      <c r="G224" s="97">
        <f>IF(検体!$F224="○",2,IF(検体!$F224="△",1,0))</f>
        <v>0</v>
      </c>
      <c r="H224" s="94"/>
      <c r="I224" s="92"/>
      <c r="J224" s="1" t="str">
        <f t="shared" si="3"/>
        <v>NG</v>
      </c>
    </row>
    <row r="225" spans="1:10" x14ac:dyDescent="0.4">
      <c r="A225" s="128"/>
      <c r="B225" s="131"/>
      <c r="C225" s="212" t="s">
        <v>1386</v>
      </c>
      <c r="D225" s="95" t="s">
        <v>529</v>
      </c>
      <c r="E225" s="96"/>
      <c r="F225" s="96"/>
      <c r="G225" s="97">
        <f>IF(検体!$F225="○",2,IF(検体!$F225="△",1,0))</f>
        <v>0</v>
      </c>
      <c r="H225" s="94"/>
      <c r="I225" s="92"/>
      <c r="J225" s="1" t="str">
        <f t="shared" si="3"/>
        <v/>
      </c>
    </row>
    <row r="226" spans="1:10" x14ac:dyDescent="0.4">
      <c r="A226" s="128"/>
      <c r="B226" s="131"/>
      <c r="C226" s="216" t="s">
        <v>759</v>
      </c>
      <c r="D226" s="95" t="s">
        <v>32</v>
      </c>
      <c r="E226" s="40" t="s">
        <v>759</v>
      </c>
      <c r="F226" s="40" t="s">
        <v>470</v>
      </c>
      <c r="G226" s="40" t="s">
        <v>759</v>
      </c>
      <c r="H226" s="94"/>
      <c r="I226" s="92"/>
      <c r="J226" s="1" t="str">
        <f t="shared" si="3"/>
        <v/>
      </c>
    </row>
    <row r="227" spans="1:10" x14ac:dyDescent="0.4">
      <c r="A227" s="128"/>
      <c r="B227" s="131"/>
      <c r="C227" s="212" t="s">
        <v>1387</v>
      </c>
      <c r="D227" s="95" t="s">
        <v>912</v>
      </c>
      <c r="E227" s="96" t="s">
        <v>409</v>
      </c>
      <c r="F227" s="96"/>
      <c r="G227" s="97">
        <f>IF(検体!$F227="○",2,IF(検体!$F227="△",1,0))</f>
        <v>0</v>
      </c>
      <c r="H227" s="94"/>
      <c r="I227" s="92"/>
      <c r="J227" s="1" t="str">
        <f t="shared" si="3"/>
        <v>NG</v>
      </c>
    </row>
    <row r="228" spans="1:10" x14ac:dyDescent="0.4">
      <c r="A228" s="128"/>
      <c r="B228" s="131"/>
      <c r="C228" s="212" t="s">
        <v>1388</v>
      </c>
      <c r="D228" s="95" t="s">
        <v>913</v>
      </c>
      <c r="E228" s="96" t="s">
        <v>409</v>
      </c>
      <c r="F228" s="96"/>
      <c r="G228" s="97">
        <f>IF(検体!$F228="○",2,IF(検体!$F228="△",1,0))</f>
        <v>0</v>
      </c>
      <c r="H228" s="94"/>
      <c r="I228" s="92"/>
      <c r="J228" s="1" t="str">
        <f t="shared" si="3"/>
        <v>NG</v>
      </c>
    </row>
    <row r="229" spans="1:10" x14ac:dyDescent="0.4">
      <c r="A229" s="128"/>
      <c r="B229" s="131"/>
      <c r="C229" s="212" t="s">
        <v>1389</v>
      </c>
      <c r="D229" s="34" t="s">
        <v>914</v>
      </c>
      <c r="E229" s="40"/>
      <c r="F229" s="40"/>
      <c r="G229" s="40">
        <f>IF(検体!$F229="○",2,IF(検体!$F229="△",1,0))</f>
        <v>0</v>
      </c>
      <c r="H229" s="29"/>
      <c r="J229" s="1" t="str">
        <f t="shared" si="3"/>
        <v/>
      </c>
    </row>
    <row r="230" spans="1:10" x14ac:dyDescent="0.4">
      <c r="A230" s="128"/>
      <c r="B230" s="131"/>
      <c r="C230" s="212" t="s">
        <v>1390</v>
      </c>
      <c r="D230" s="34" t="s">
        <v>915</v>
      </c>
      <c r="E230" s="40"/>
      <c r="F230" s="40"/>
      <c r="G230" s="40">
        <f>IF(検体!$F230="○",2,IF(検体!$F230="△",1,0))</f>
        <v>0</v>
      </c>
      <c r="H230" s="29"/>
      <c r="J230" s="1" t="str">
        <f t="shared" si="3"/>
        <v/>
      </c>
    </row>
    <row r="231" spans="1:10" x14ac:dyDescent="0.4">
      <c r="A231" s="128"/>
      <c r="B231" s="131"/>
      <c r="C231" s="216" t="s">
        <v>759</v>
      </c>
      <c r="D231" s="34" t="s">
        <v>760</v>
      </c>
      <c r="E231" s="40" t="s">
        <v>759</v>
      </c>
      <c r="F231" s="40" t="s">
        <v>470</v>
      </c>
      <c r="G231" s="40" t="s">
        <v>759</v>
      </c>
      <c r="H231" s="29"/>
      <c r="J231" s="1" t="str">
        <f t="shared" si="3"/>
        <v/>
      </c>
    </row>
    <row r="232" spans="1:10" x14ac:dyDescent="0.4">
      <c r="A232" s="128"/>
      <c r="B232" s="131"/>
      <c r="C232" s="212" t="s">
        <v>1391</v>
      </c>
      <c r="D232" s="34" t="s">
        <v>916</v>
      </c>
      <c r="E232" s="40" t="s">
        <v>409</v>
      </c>
      <c r="F232" s="40"/>
      <c r="G232" s="40">
        <f>IF(検体!$F232="○",2,IF(検体!$F232="△",1,0))</f>
        <v>0</v>
      </c>
      <c r="H232" s="29"/>
      <c r="J232" s="1" t="str">
        <f t="shared" si="3"/>
        <v>NG</v>
      </c>
    </row>
    <row r="233" spans="1:10" x14ac:dyDescent="0.4">
      <c r="A233" s="128"/>
      <c r="B233" s="131"/>
      <c r="C233" s="212" t="s">
        <v>1392</v>
      </c>
      <c r="D233" s="34" t="s">
        <v>917</v>
      </c>
      <c r="E233" s="40" t="s">
        <v>409</v>
      </c>
      <c r="F233" s="40"/>
      <c r="G233" s="40">
        <f>IF(検体!$F233="○",2,IF(検体!$F233="△",1,0))</f>
        <v>0</v>
      </c>
      <c r="H233" s="29"/>
      <c r="J233" s="1" t="str">
        <f t="shared" si="3"/>
        <v>NG</v>
      </c>
    </row>
    <row r="234" spans="1:10" x14ac:dyDescent="0.4">
      <c r="A234" s="128"/>
      <c r="B234" s="131"/>
      <c r="C234" s="212" t="s">
        <v>1393</v>
      </c>
      <c r="D234" s="34" t="s">
        <v>918</v>
      </c>
      <c r="E234" s="40" t="s">
        <v>409</v>
      </c>
      <c r="F234" s="40"/>
      <c r="G234" s="40">
        <f>IF(検体!$F234="○",2,IF(検体!$F234="△",1,0))</f>
        <v>0</v>
      </c>
      <c r="H234" s="29"/>
      <c r="J234" s="1" t="str">
        <f t="shared" si="3"/>
        <v>NG</v>
      </c>
    </row>
    <row r="235" spans="1:10" x14ac:dyDescent="0.4">
      <c r="A235" s="128"/>
      <c r="B235" s="131"/>
      <c r="C235" s="212" t="s">
        <v>1394</v>
      </c>
      <c r="D235" s="34" t="s">
        <v>919</v>
      </c>
      <c r="E235" s="40" t="s">
        <v>409</v>
      </c>
      <c r="F235" s="40"/>
      <c r="G235" s="40">
        <f>IF(検体!$F235="○",2,IF(検体!$F235="△",1,0))</f>
        <v>0</v>
      </c>
      <c r="H235" s="29"/>
      <c r="J235" s="1" t="str">
        <f t="shared" si="3"/>
        <v>NG</v>
      </c>
    </row>
    <row r="236" spans="1:10" x14ac:dyDescent="0.4">
      <c r="A236" s="128"/>
      <c r="B236" s="131"/>
      <c r="C236" s="212" t="s">
        <v>1395</v>
      </c>
      <c r="D236" s="34" t="s">
        <v>920</v>
      </c>
      <c r="E236" s="40" t="s">
        <v>409</v>
      </c>
      <c r="F236" s="40"/>
      <c r="G236" s="40">
        <f>IF(検体!$F236="○",2,IF(検体!$F236="△",1,0))</f>
        <v>0</v>
      </c>
      <c r="H236" s="29"/>
      <c r="J236" s="1" t="str">
        <f t="shared" si="3"/>
        <v>NG</v>
      </c>
    </row>
    <row r="237" spans="1:10" x14ac:dyDescent="0.4">
      <c r="A237" s="128"/>
      <c r="B237" s="131"/>
      <c r="C237" s="212" t="s">
        <v>1396</v>
      </c>
      <c r="D237" s="34" t="s">
        <v>921</v>
      </c>
      <c r="E237" s="40" t="s">
        <v>409</v>
      </c>
      <c r="F237" s="40"/>
      <c r="G237" s="40">
        <f>IF(検体!$F237="○",2,IF(検体!$F237="△",1,0))</f>
        <v>0</v>
      </c>
      <c r="H237" s="29"/>
      <c r="J237" s="1" t="str">
        <f t="shared" si="3"/>
        <v>NG</v>
      </c>
    </row>
    <row r="238" spans="1:10" x14ac:dyDescent="0.4">
      <c r="A238" s="128"/>
      <c r="B238" s="131"/>
      <c r="C238" s="212" t="s">
        <v>1397</v>
      </c>
      <c r="D238" s="34" t="s">
        <v>922</v>
      </c>
      <c r="E238" s="40" t="s">
        <v>409</v>
      </c>
      <c r="F238" s="40"/>
      <c r="G238" s="40">
        <f>IF(検体!$F238="○",2,IF(検体!$F238="△",1,0))</f>
        <v>0</v>
      </c>
      <c r="H238" s="29"/>
      <c r="J238" s="1" t="str">
        <f t="shared" si="3"/>
        <v>NG</v>
      </c>
    </row>
    <row r="239" spans="1:10" x14ac:dyDescent="0.4">
      <c r="A239" s="128"/>
      <c r="B239" s="131"/>
      <c r="C239" s="212" t="s">
        <v>1398</v>
      </c>
      <c r="D239" s="34" t="s">
        <v>923</v>
      </c>
      <c r="E239" s="40" t="s">
        <v>409</v>
      </c>
      <c r="F239" s="40"/>
      <c r="G239" s="40">
        <f>IF(検体!$F239="○",2,IF(検体!$F239="△",1,0))</f>
        <v>0</v>
      </c>
      <c r="H239" s="29"/>
      <c r="J239" s="1" t="str">
        <f t="shared" si="3"/>
        <v>NG</v>
      </c>
    </row>
    <row r="240" spans="1:10" x14ac:dyDescent="0.4">
      <c r="A240" s="128"/>
      <c r="B240" s="131"/>
      <c r="C240" s="212" t="s">
        <v>1399</v>
      </c>
      <c r="D240" s="34" t="s">
        <v>924</v>
      </c>
      <c r="E240" s="40"/>
      <c r="F240" s="40"/>
      <c r="G240" s="40">
        <f>IF(検体!$F240="○",2,IF(検体!$F240="△",1,0))</f>
        <v>0</v>
      </c>
      <c r="H240" s="29"/>
      <c r="J240" s="1" t="str">
        <f t="shared" si="3"/>
        <v/>
      </c>
    </row>
    <row r="241" spans="1:10" x14ac:dyDescent="0.4">
      <c r="A241" s="128"/>
      <c r="B241" s="131"/>
      <c r="C241" s="212" t="s">
        <v>1400</v>
      </c>
      <c r="D241" s="34" t="s">
        <v>925</v>
      </c>
      <c r="E241" s="40"/>
      <c r="F241" s="40"/>
      <c r="G241" s="40">
        <f>IF(検体!$F241="○",2,IF(検体!$F241="△",1,0))</f>
        <v>0</v>
      </c>
      <c r="H241" s="29"/>
      <c r="J241" s="1" t="str">
        <f t="shared" si="3"/>
        <v/>
      </c>
    </row>
    <row r="242" spans="1:10" x14ac:dyDescent="0.4">
      <c r="A242" s="128"/>
      <c r="B242" s="131"/>
      <c r="C242" s="212" t="s">
        <v>1401</v>
      </c>
      <c r="D242" s="34" t="s">
        <v>926</v>
      </c>
      <c r="E242" s="40"/>
      <c r="F242" s="40"/>
      <c r="G242" s="40">
        <f>IF(検体!$F242="○",2,IF(検体!$F242="△",1,0))</f>
        <v>0</v>
      </c>
      <c r="H242" s="29"/>
      <c r="J242" s="1" t="str">
        <f t="shared" si="3"/>
        <v/>
      </c>
    </row>
    <row r="243" spans="1:10" x14ac:dyDescent="0.4">
      <c r="A243" s="128"/>
      <c r="B243" s="131"/>
      <c r="C243" s="212" t="s">
        <v>1402</v>
      </c>
      <c r="D243" s="34" t="s">
        <v>927</v>
      </c>
      <c r="E243" s="40"/>
      <c r="F243" s="40"/>
      <c r="G243" s="40">
        <f>IF(検体!$F243="○",2,IF(検体!$F243="△",1,0))</f>
        <v>0</v>
      </c>
      <c r="H243" s="29"/>
      <c r="J243" s="1" t="str">
        <f t="shared" si="3"/>
        <v/>
      </c>
    </row>
    <row r="244" spans="1:10" x14ac:dyDescent="0.4">
      <c r="A244" s="128"/>
      <c r="B244" s="131"/>
      <c r="C244" s="216" t="s">
        <v>759</v>
      </c>
      <c r="D244" s="34" t="s">
        <v>33</v>
      </c>
      <c r="E244" s="40" t="s">
        <v>759</v>
      </c>
      <c r="F244" s="40" t="s">
        <v>470</v>
      </c>
      <c r="G244" s="40" t="s">
        <v>759</v>
      </c>
      <c r="H244" s="29"/>
      <c r="J244" s="1" t="str">
        <f t="shared" si="3"/>
        <v/>
      </c>
    </row>
    <row r="245" spans="1:10" x14ac:dyDescent="0.4">
      <c r="A245" s="128"/>
      <c r="B245" s="131"/>
      <c r="C245" s="212" t="s">
        <v>1403</v>
      </c>
      <c r="D245" s="34" t="s">
        <v>928</v>
      </c>
      <c r="E245" s="40"/>
      <c r="F245" s="40"/>
      <c r="G245" s="40">
        <f>IF(検体!$F245="○",2,IF(検体!$F245="△",1,0))</f>
        <v>0</v>
      </c>
      <c r="H245" s="29"/>
      <c r="J245" s="1" t="str">
        <f t="shared" si="3"/>
        <v/>
      </c>
    </row>
    <row r="246" spans="1:10" x14ac:dyDescent="0.4">
      <c r="A246" s="128"/>
      <c r="B246" s="131"/>
      <c r="C246" s="212" t="s">
        <v>1404</v>
      </c>
      <c r="D246" s="34" t="s">
        <v>929</v>
      </c>
      <c r="E246" s="40"/>
      <c r="F246" s="40"/>
      <c r="G246" s="40">
        <f>IF(検体!$F246="○",2,IF(検体!$F246="△",1,0))</f>
        <v>0</v>
      </c>
      <c r="H246" s="29"/>
      <c r="J246" s="1" t="str">
        <f t="shared" si="3"/>
        <v/>
      </c>
    </row>
    <row r="247" spans="1:10" x14ac:dyDescent="0.4">
      <c r="A247" s="128"/>
      <c r="B247" s="131"/>
      <c r="C247" s="212" t="s">
        <v>1405</v>
      </c>
      <c r="D247" s="34" t="s">
        <v>930</v>
      </c>
      <c r="E247" s="40"/>
      <c r="F247" s="40"/>
      <c r="G247" s="40">
        <f>IF(検体!$F247="○",2,IF(検体!$F247="△",1,0))</f>
        <v>0</v>
      </c>
      <c r="H247" s="29"/>
      <c r="J247" s="1" t="str">
        <f t="shared" si="3"/>
        <v/>
      </c>
    </row>
    <row r="248" spans="1:10" x14ac:dyDescent="0.4">
      <c r="A248" s="128"/>
      <c r="B248" s="131"/>
      <c r="C248" s="212" t="s">
        <v>1406</v>
      </c>
      <c r="D248" s="34" t="s">
        <v>931</v>
      </c>
      <c r="E248" s="40"/>
      <c r="F248" s="40"/>
      <c r="G248" s="40">
        <f>IF(検体!$F248="○",2,IF(検体!$F248="△",1,0))</f>
        <v>0</v>
      </c>
      <c r="H248" s="29"/>
      <c r="J248" s="1" t="str">
        <f t="shared" si="3"/>
        <v/>
      </c>
    </row>
    <row r="249" spans="1:10" x14ac:dyDescent="0.4">
      <c r="A249" s="128"/>
      <c r="B249" s="131"/>
      <c r="C249" s="212" t="s">
        <v>1407</v>
      </c>
      <c r="D249" s="34" t="s">
        <v>932</v>
      </c>
      <c r="E249" s="40"/>
      <c r="F249" s="40"/>
      <c r="G249" s="40">
        <f>IF(検体!$F249="○",2,IF(検体!$F249="△",1,0))</f>
        <v>0</v>
      </c>
      <c r="H249" s="29"/>
      <c r="J249" s="1" t="str">
        <f t="shared" si="3"/>
        <v/>
      </c>
    </row>
    <row r="250" spans="1:10" x14ac:dyDescent="0.4">
      <c r="A250" s="128"/>
      <c r="B250" s="131"/>
      <c r="C250" s="212" t="s">
        <v>1408</v>
      </c>
      <c r="D250" s="34" t="s">
        <v>933</v>
      </c>
      <c r="E250" s="40"/>
      <c r="F250" s="40"/>
      <c r="G250" s="40">
        <f>IF(検体!$F250="○",2,IF(検体!$F250="△",1,0))</f>
        <v>0</v>
      </c>
      <c r="H250" s="29"/>
      <c r="J250" s="1" t="str">
        <f t="shared" si="3"/>
        <v/>
      </c>
    </row>
    <row r="251" spans="1:10" x14ac:dyDescent="0.4">
      <c r="A251" s="128"/>
      <c r="B251" s="131"/>
      <c r="C251" s="216" t="s">
        <v>759</v>
      </c>
      <c r="D251" s="34" t="s">
        <v>34</v>
      </c>
      <c r="E251" s="40" t="s">
        <v>759</v>
      </c>
      <c r="F251" s="40" t="s">
        <v>470</v>
      </c>
      <c r="G251" s="40" t="s">
        <v>759</v>
      </c>
      <c r="H251" s="29"/>
      <c r="J251" s="1" t="str">
        <f t="shared" si="3"/>
        <v/>
      </c>
    </row>
    <row r="252" spans="1:10" x14ac:dyDescent="0.4">
      <c r="A252" s="128"/>
      <c r="B252" s="131"/>
      <c r="C252" s="212" t="s">
        <v>1409</v>
      </c>
      <c r="D252" s="34" t="s">
        <v>934</v>
      </c>
      <c r="E252" s="40"/>
      <c r="F252" s="40"/>
      <c r="G252" s="40">
        <f>IF(検体!$F252="○",2,IF(検体!$F252="△",1,0))</f>
        <v>0</v>
      </c>
      <c r="H252" s="29"/>
      <c r="J252" s="1" t="str">
        <f t="shared" si="3"/>
        <v/>
      </c>
    </row>
    <row r="253" spans="1:10" x14ac:dyDescent="0.4">
      <c r="A253" s="128"/>
      <c r="B253" s="131"/>
      <c r="C253" s="212" t="s">
        <v>1410</v>
      </c>
      <c r="D253" s="34" t="s">
        <v>935</v>
      </c>
      <c r="E253" s="40"/>
      <c r="F253" s="40"/>
      <c r="G253" s="40">
        <f>IF(検体!$F253="○",2,IF(検体!$F253="△",1,0))</f>
        <v>0</v>
      </c>
      <c r="H253" s="29"/>
      <c r="J253" s="1" t="str">
        <f t="shared" si="3"/>
        <v/>
      </c>
    </row>
    <row r="254" spans="1:10" x14ac:dyDescent="0.4">
      <c r="A254" s="128"/>
      <c r="B254" s="131"/>
      <c r="C254" s="212" t="s">
        <v>1411</v>
      </c>
      <c r="D254" s="34" t="s">
        <v>530</v>
      </c>
      <c r="E254" s="40" t="s">
        <v>409</v>
      </c>
      <c r="F254" s="40"/>
      <c r="G254" s="40">
        <f>IF(検体!$F254="○",2,IF(検体!$F254="△",1,0))</f>
        <v>0</v>
      </c>
      <c r="H254" s="29"/>
      <c r="J254" s="1" t="str">
        <f t="shared" si="3"/>
        <v>NG</v>
      </c>
    </row>
    <row r="255" spans="1:10" x14ac:dyDescent="0.4">
      <c r="A255" s="128"/>
      <c r="B255" s="131"/>
      <c r="C255" s="212" t="s">
        <v>1412</v>
      </c>
      <c r="D255" s="34" t="s">
        <v>531</v>
      </c>
      <c r="E255" s="40"/>
      <c r="F255" s="40"/>
      <c r="G255" s="40">
        <f>IF(検体!$F255="○",2,IF(検体!$F255="△",1,0))</f>
        <v>0</v>
      </c>
      <c r="H255" s="29"/>
      <c r="J255" s="1" t="str">
        <f t="shared" si="3"/>
        <v/>
      </c>
    </row>
    <row r="256" spans="1:10" x14ac:dyDescent="0.4">
      <c r="A256" s="128"/>
      <c r="B256" s="131"/>
      <c r="C256" s="212" t="s">
        <v>1413</v>
      </c>
      <c r="D256" s="34" t="s">
        <v>532</v>
      </c>
      <c r="E256" s="40"/>
      <c r="F256" s="40"/>
      <c r="G256" s="40">
        <f>IF(検体!$F256="○",2,IF(検体!$F256="△",1,0))</f>
        <v>0</v>
      </c>
      <c r="H256" s="29"/>
      <c r="J256" s="1" t="str">
        <f t="shared" si="3"/>
        <v/>
      </c>
    </row>
    <row r="257" spans="1:10" x14ac:dyDescent="0.4">
      <c r="A257" s="128"/>
      <c r="B257" s="131"/>
      <c r="C257" s="212" t="s">
        <v>1414</v>
      </c>
      <c r="D257" s="34" t="s">
        <v>533</v>
      </c>
      <c r="E257" s="40"/>
      <c r="F257" s="40"/>
      <c r="G257" s="40">
        <f>IF(検体!$F257="○",2,IF(検体!$F257="△",1,0))</f>
        <v>0</v>
      </c>
      <c r="H257" s="29"/>
      <c r="J257" s="1" t="str">
        <f t="shared" si="3"/>
        <v/>
      </c>
    </row>
    <row r="258" spans="1:10" x14ac:dyDescent="0.4">
      <c r="A258" s="128"/>
      <c r="B258" s="131"/>
      <c r="C258" s="212" t="s">
        <v>1415</v>
      </c>
      <c r="D258" s="34" t="s">
        <v>534</v>
      </c>
      <c r="E258" s="40"/>
      <c r="F258" s="40"/>
      <c r="G258" s="40">
        <f>IF(検体!$F258="○",2,IF(検体!$F258="△",1,0))</f>
        <v>0</v>
      </c>
      <c r="H258" s="29"/>
      <c r="J258" s="1" t="str">
        <f t="shared" si="3"/>
        <v/>
      </c>
    </row>
    <row r="259" spans="1:10" x14ac:dyDescent="0.4">
      <c r="A259" s="128"/>
      <c r="B259" s="131"/>
      <c r="C259" s="212" t="s">
        <v>1416</v>
      </c>
      <c r="D259" s="34" t="s">
        <v>35</v>
      </c>
      <c r="E259" s="40" t="s">
        <v>409</v>
      </c>
      <c r="F259" s="40"/>
      <c r="G259" s="40">
        <f>IF(検体!$F259="○",2,IF(検体!$F259="△",1,0))</f>
        <v>0</v>
      </c>
      <c r="H259" s="29"/>
      <c r="J259" s="1" t="str">
        <f t="shared" si="3"/>
        <v>NG</v>
      </c>
    </row>
    <row r="260" spans="1:10" x14ac:dyDescent="0.4">
      <c r="A260" s="128"/>
      <c r="B260" s="131"/>
      <c r="C260" s="212" t="s">
        <v>1417</v>
      </c>
      <c r="D260" s="34" t="s">
        <v>38</v>
      </c>
      <c r="E260" s="40"/>
      <c r="F260" s="40"/>
      <c r="G260" s="40">
        <f>IF(検体!$F260="○",2,IF(検体!$F260="△",1,0))</f>
        <v>0</v>
      </c>
      <c r="H260" s="29"/>
      <c r="J260" s="1" t="str">
        <f t="shared" si="3"/>
        <v/>
      </c>
    </row>
    <row r="261" spans="1:10" x14ac:dyDescent="0.4">
      <c r="A261" s="128"/>
      <c r="B261" s="131"/>
      <c r="C261" s="212" t="s">
        <v>1418</v>
      </c>
      <c r="D261" s="34" t="s">
        <v>39</v>
      </c>
      <c r="E261" s="40"/>
      <c r="F261" s="40"/>
      <c r="G261" s="40">
        <f>IF(検体!$F261="○",2,IF(検体!$F261="△",1,0))</f>
        <v>0</v>
      </c>
      <c r="H261" s="29"/>
      <c r="J261" s="1" t="str">
        <f t="shared" si="3"/>
        <v/>
      </c>
    </row>
    <row r="262" spans="1:10" x14ac:dyDescent="0.4">
      <c r="A262" s="128"/>
      <c r="B262" s="131"/>
      <c r="C262" s="212" t="s">
        <v>1419</v>
      </c>
      <c r="D262" s="34" t="s">
        <v>36</v>
      </c>
      <c r="E262" s="40"/>
      <c r="F262" s="40"/>
      <c r="G262" s="40">
        <f>IF(検体!$F262="○",2,IF(検体!$F262="△",1,0))</f>
        <v>0</v>
      </c>
      <c r="H262" s="29"/>
      <c r="J262" s="1" t="str">
        <f t="shared" si="3"/>
        <v/>
      </c>
    </row>
    <row r="263" spans="1:10" x14ac:dyDescent="0.4">
      <c r="A263" s="128"/>
      <c r="B263" s="131"/>
      <c r="C263" s="212" t="s">
        <v>1420</v>
      </c>
      <c r="D263" s="34" t="s">
        <v>300</v>
      </c>
      <c r="E263" s="40"/>
      <c r="F263" s="40"/>
      <c r="G263" s="40">
        <f>IF(検体!$F263="○",2,IF(検体!$F263="△",1,0))</f>
        <v>0</v>
      </c>
      <c r="H263" s="29"/>
      <c r="J263" s="1" t="str">
        <f t="shared" si="3"/>
        <v/>
      </c>
    </row>
    <row r="264" spans="1:10" x14ac:dyDescent="0.4">
      <c r="A264" s="128"/>
      <c r="B264" s="131"/>
      <c r="C264" s="212" t="s">
        <v>1421</v>
      </c>
      <c r="D264" s="34" t="s">
        <v>302</v>
      </c>
      <c r="E264" s="40"/>
      <c r="F264" s="40"/>
      <c r="G264" s="40">
        <f>IF(検体!$F264="○",2,IF(検体!$F264="△",1,0))</f>
        <v>0</v>
      </c>
      <c r="H264" s="29"/>
      <c r="J264" s="1" t="str">
        <f t="shared" ref="J264:J327" si="4">IF(E264="☆",IF(AND(E264="☆",F264="○"),"OK","NG"),"")</f>
        <v/>
      </c>
    </row>
    <row r="265" spans="1:10" x14ac:dyDescent="0.4">
      <c r="A265" s="128"/>
      <c r="B265" s="131"/>
      <c r="C265" s="212" t="s">
        <v>1422</v>
      </c>
      <c r="D265" s="34" t="s">
        <v>37</v>
      </c>
      <c r="E265" s="40"/>
      <c r="F265" s="40"/>
      <c r="G265" s="40">
        <f>IF(検体!$F265="○",2,IF(検体!$F265="△",1,0))</f>
        <v>0</v>
      </c>
      <c r="H265" s="29"/>
      <c r="J265" s="1" t="str">
        <f t="shared" si="4"/>
        <v/>
      </c>
    </row>
    <row r="266" spans="1:10" x14ac:dyDescent="0.4">
      <c r="A266" s="128"/>
      <c r="B266" s="131"/>
      <c r="C266" s="212" t="s">
        <v>1423</v>
      </c>
      <c r="D266" s="34" t="s">
        <v>42</v>
      </c>
      <c r="E266" s="40"/>
      <c r="F266" s="40"/>
      <c r="G266" s="40">
        <f>IF(検体!$F266="○",2,IF(検体!$F266="△",1,0))</f>
        <v>0</v>
      </c>
      <c r="H266" s="29"/>
      <c r="J266" s="1" t="str">
        <f t="shared" si="4"/>
        <v/>
      </c>
    </row>
    <row r="267" spans="1:10" x14ac:dyDescent="0.4">
      <c r="A267" s="128"/>
      <c r="B267" s="136"/>
      <c r="C267" s="215" t="s">
        <v>1424</v>
      </c>
      <c r="D267" s="85" t="s">
        <v>293</v>
      </c>
      <c r="E267" s="41"/>
      <c r="F267" s="44"/>
      <c r="G267" s="44">
        <f>IF(検体!$F267="○",2,IF(検体!$F267="△",1,0))</f>
        <v>0</v>
      </c>
      <c r="H267" s="30"/>
      <c r="J267" s="1" t="str">
        <f t="shared" si="4"/>
        <v/>
      </c>
    </row>
    <row r="268" spans="1:10" x14ac:dyDescent="0.4">
      <c r="A268" s="128"/>
      <c r="B268" s="133" t="s">
        <v>128</v>
      </c>
      <c r="C268" s="209" t="s">
        <v>377</v>
      </c>
      <c r="D268" s="209"/>
      <c r="E268" s="43"/>
      <c r="F268" s="43"/>
      <c r="G268" s="43"/>
      <c r="H268" s="37"/>
      <c r="J268" s="1" t="str">
        <f t="shared" si="4"/>
        <v/>
      </c>
    </row>
    <row r="269" spans="1:10" x14ac:dyDescent="0.4">
      <c r="A269" s="128"/>
      <c r="B269" s="131"/>
      <c r="C269" s="211" t="s">
        <v>1425</v>
      </c>
      <c r="D269" s="84" t="s">
        <v>41</v>
      </c>
      <c r="E269" s="39" t="s">
        <v>409</v>
      </c>
      <c r="F269" s="39"/>
      <c r="G269" s="39">
        <f>IF(検体!$F269="○",2,IF(検体!$F269="△",1,0))</f>
        <v>0</v>
      </c>
      <c r="H269" s="31"/>
      <c r="J269" s="1" t="str">
        <f t="shared" si="4"/>
        <v>NG</v>
      </c>
    </row>
    <row r="270" spans="1:10" x14ac:dyDescent="0.4">
      <c r="A270" s="128"/>
      <c r="B270" s="131"/>
      <c r="C270" s="212" t="s">
        <v>1426</v>
      </c>
      <c r="D270" s="95" t="s">
        <v>535</v>
      </c>
      <c r="E270" s="96"/>
      <c r="F270" s="96"/>
      <c r="G270" s="97">
        <f>IF(検体!$F270="○",2,IF(検体!$F270="△",1,0))</f>
        <v>0</v>
      </c>
      <c r="H270" s="94"/>
      <c r="I270" s="92"/>
      <c r="J270" s="1" t="str">
        <f t="shared" si="4"/>
        <v/>
      </c>
    </row>
    <row r="271" spans="1:10" x14ac:dyDescent="0.4">
      <c r="A271" s="128"/>
      <c r="B271" s="131"/>
      <c r="C271" s="212" t="s">
        <v>1427</v>
      </c>
      <c r="D271" s="95" t="s">
        <v>536</v>
      </c>
      <c r="E271" s="96"/>
      <c r="F271" s="96"/>
      <c r="G271" s="97">
        <f>IF(検体!$F271="○",2,IF(検体!$F271="△",1,0))</f>
        <v>0</v>
      </c>
      <c r="H271" s="94"/>
      <c r="I271" s="92"/>
      <c r="J271" s="1" t="str">
        <f t="shared" si="4"/>
        <v/>
      </c>
    </row>
    <row r="272" spans="1:10" x14ac:dyDescent="0.4">
      <c r="A272" s="128"/>
      <c r="B272" s="131"/>
      <c r="C272" s="212" t="s">
        <v>1428</v>
      </c>
      <c r="D272" s="95" t="s">
        <v>44</v>
      </c>
      <c r="E272" s="96" t="s">
        <v>409</v>
      </c>
      <c r="F272" s="96"/>
      <c r="G272" s="97">
        <f>IF(検体!$F272="○",2,IF(検体!$F272="△",1,0))</f>
        <v>0</v>
      </c>
      <c r="H272" s="94"/>
      <c r="I272" s="92"/>
      <c r="J272" s="1" t="str">
        <f t="shared" si="4"/>
        <v>NG</v>
      </c>
    </row>
    <row r="273" spans="1:10" x14ac:dyDescent="0.4">
      <c r="A273" s="128"/>
      <c r="B273" s="131"/>
      <c r="C273" s="212" t="s">
        <v>1429</v>
      </c>
      <c r="D273" s="95" t="s">
        <v>46</v>
      </c>
      <c r="E273" s="96"/>
      <c r="F273" s="96"/>
      <c r="G273" s="97">
        <f>IF(検体!$F273="○",2,IF(検体!$F273="△",1,0))</f>
        <v>0</v>
      </c>
      <c r="H273" s="94"/>
      <c r="I273" s="92"/>
      <c r="J273" s="1" t="str">
        <f t="shared" si="4"/>
        <v/>
      </c>
    </row>
    <row r="274" spans="1:10" x14ac:dyDescent="0.4">
      <c r="A274" s="128"/>
      <c r="B274" s="131"/>
      <c r="C274" s="212" t="s">
        <v>1430</v>
      </c>
      <c r="D274" s="95" t="s">
        <v>537</v>
      </c>
      <c r="E274" s="96"/>
      <c r="F274" s="96"/>
      <c r="G274" s="97">
        <f>IF(検体!$F274="○",2,IF(検体!$F274="△",1,0))</f>
        <v>0</v>
      </c>
      <c r="H274" s="94"/>
      <c r="I274" s="92"/>
      <c r="J274" s="1" t="str">
        <f t="shared" si="4"/>
        <v/>
      </c>
    </row>
    <row r="275" spans="1:10" x14ac:dyDescent="0.4">
      <c r="A275" s="128"/>
      <c r="B275" s="131"/>
      <c r="C275" s="212" t="s">
        <v>1431</v>
      </c>
      <c r="D275" s="95" t="s">
        <v>47</v>
      </c>
      <c r="E275" s="96"/>
      <c r="F275" s="96"/>
      <c r="G275" s="97">
        <f>IF(検体!$F275="○",2,IF(検体!$F275="△",1,0))</f>
        <v>0</v>
      </c>
      <c r="H275" s="94"/>
      <c r="I275" s="92"/>
      <c r="J275" s="1" t="str">
        <f t="shared" si="4"/>
        <v/>
      </c>
    </row>
    <row r="276" spans="1:10" x14ac:dyDescent="0.4">
      <c r="A276" s="128"/>
      <c r="B276" s="131"/>
      <c r="C276" s="212" t="s">
        <v>1432</v>
      </c>
      <c r="D276" s="34" t="s">
        <v>45</v>
      </c>
      <c r="E276" s="40"/>
      <c r="F276" s="40"/>
      <c r="G276" s="40">
        <f>IF(検体!$F276="○",2,IF(検体!$F276="△",1,0))</f>
        <v>0</v>
      </c>
      <c r="H276" s="29"/>
      <c r="J276" s="1" t="str">
        <f t="shared" si="4"/>
        <v/>
      </c>
    </row>
    <row r="277" spans="1:10" x14ac:dyDescent="0.4">
      <c r="A277" s="128"/>
      <c r="B277" s="131"/>
      <c r="C277" s="212" t="s">
        <v>1433</v>
      </c>
      <c r="D277" s="34" t="s">
        <v>538</v>
      </c>
      <c r="E277" s="40"/>
      <c r="F277" s="40"/>
      <c r="G277" s="40">
        <f>IF(検体!$F277="○",2,IF(検体!$F277="△",1,0))</f>
        <v>0</v>
      </c>
      <c r="H277" s="29"/>
      <c r="J277" s="1" t="str">
        <f t="shared" si="4"/>
        <v/>
      </c>
    </row>
    <row r="278" spans="1:10" x14ac:dyDescent="0.4">
      <c r="A278" s="128"/>
      <c r="B278" s="131"/>
      <c r="C278" s="212" t="s">
        <v>1434</v>
      </c>
      <c r="D278" s="34" t="s">
        <v>43</v>
      </c>
      <c r="E278" s="40"/>
      <c r="F278" s="40"/>
      <c r="G278" s="40">
        <f>IF(検体!$F278="○",2,IF(検体!$F278="△",1,0))</f>
        <v>0</v>
      </c>
      <c r="H278" s="29"/>
      <c r="J278" s="1" t="str">
        <f t="shared" si="4"/>
        <v/>
      </c>
    </row>
    <row r="279" spans="1:10" x14ac:dyDescent="0.4">
      <c r="A279" s="128"/>
      <c r="B279" s="131"/>
      <c r="C279" s="212" t="s">
        <v>1435</v>
      </c>
      <c r="D279" s="34" t="s">
        <v>539</v>
      </c>
      <c r="E279" s="40"/>
      <c r="F279" s="40"/>
      <c r="G279" s="40">
        <f>IF(検体!$F279="○",2,IF(検体!$F279="△",1,0))</f>
        <v>0</v>
      </c>
      <c r="H279" s="29"/>
      <c r="J279" s="1" t="str">
        <f t="shared" si="4"/>
        <v/>
      </c>
    </row>
    <row r="280" spans="1:10" x14ac:dyDescent="0.4">
      <c r="A280" s="128"/>
      <c r="B280" s="136"/>
      <c r="C280" s="215" t="s">
        <v>1436</v>
      </c>
      <c r="D280" s="85" t="s">
        <v>540</v>
      </c>
      <c r="E280" s="41"/>
      <c r="F280" s="44"/>
      <c r="G280" s="44">
        <f>IF(検体!$F280="○",2,IF(検体!$F280="△",1,0))</f>
        <v>0</v>
      </c>
      <c r="H280" s="30"/>
      <c r="J280" s="1" t="str">
        <f t="shared" si="4"/>
        <v/>
      </c>
    </row>
    <row r="281" spans="1:10" x14ac:dyDescent="0.4">
      <c r="A281" s="128"/>
      <c r="B281" s="133" t="s">
        <v>129</v>
      </c>
      <c r="C281" s="209" t="s">
        <v>49</v>
      </c>
      <c r="D281" s="209"/>
      <c r="E281" s="43"/>
      <c r="F281" s="43"/>
      <c r="G281" s="43"/>
      <c r="H281" s="37"/>
      <c r="J281" s="1" t="str">
        <f t="shared" si="4"/>
        <v/>
      </c>
    </row>
    <row r="282" spans="1:10" x14ac:dyDescent="0.4">
      <c r="A282" s="128"/>
      <c r="B282" s="131"/>
      <c r="C282" s="211" t="s">
        <v>1437</v>
      </c>
      <c r="D282" s="84" t="s">
        <v>541</v>
      </c>
      <c r="E282" s="39" t="s">
        <v>409</v>
      </c>
      <c r="F282" s="39"/>
      <c r="G282" s="39">
        <f>IF(検体!$F282="○",2,IF(検体!$F282="△",1,0))</f>
        <v>0</v>
      </c>
      <c r="H282" s="31"/>
      <c r="J282" s="1" t="str">
        <f t="shared" si="4"/>
        <v>NG</v>
      </c>
    </row>
    <row r="283" spans="1:10" x14ac:dyDescent="0.4">
      <c r="A283" s="128"/>
      <c r="B283" s="131"/>
      <c r="C283" s="212" t="s">
        <v>1438</v>
      </c>
      <c r="D283" s="34" t="s">
        <v>542</v>
      </c>
      <c r="E283" s="40" t="s">
        <v>409</v>
      </c>
      <c r="F283" s="40"/>
      <c r="G283" s="40">
        <f>IF(検体!$F283="○",2,IF(検体!$F283="△",1,0))</f>
        <v>0</v>
      </c>
      <c r="H283" s="29"/>
      <c r="J283" s="1" t="str">
        <f t="shared" si="4"/>
        <v>NG</v>
      </c>
    </row>
    <row r="284" spans="1:10" x14ac:dyDescent="0.4">
      <c r="A284" s="128"/>
      <c r="B284" s="131"/>
      <c r="C284" s="212" t="s">
        <v>1439</v>
      </c>
      <c r="D284" s="89" t="s">
        <v>543</v>
      </c>
      <c r="E284" s="90"/>
      <c r="F284" s="90"/>
      <c r="G284" s="91">
        <f>IF(検体!$F284="○",2,IF(検体!$F284="△",1,0))</f>
        <v>0</v>
      </c>
      <c r="H284" s="29"/>
      <c r="I284" s="92"/>
      <c r="J284" s="1" t="str">
        <f t="shared" si="4"/>
        <v/>
      </c>
    </row>
    <row r="285" spans="1:10" x14ac:dyDescent="0.4">
      <c r="A285" s="128"/>
      <c r="B285" s="131"/>
      <c r="C285" s="212" t="s">
        <v>1440</v>
      </c>
      <c r="D285" s="89" t="s">
        <v>544</v>
      </c>
      <c r="E285" s="90"/>
      <c r="F285" s="90"/>
      <c r="G285" s="91">
        <f>IF(検体!$F285="○",2,IF(検体!$F285="△",1,0))</f>
        <v>0</v>
      </c>
      <c r="H285" s="29"/>
      <c r="I285" s="92"/>
      <c r="J285" s="1" t="str">
        <f t="shared" si="4"/>
        <v/>
      </c>
    </row>
    <row r="286" spans="1:10" x14ac:dyDescent="0.4">
      <c r="A286" s="128"/>
      <c r="B286" s="131"/>
      <c r="C286" s="212" t="s">
        <v>1441</v>
      </c>
      <c r="D286" s="89" t="s">
        <v>55</v>
      </c>
      <c r="E286" s="90" t="s">
        <v>409</v>
      </c>
      <c r="F286" s="90"/>
      <c r="G286" s="91">
        <f>IF(検体!$F286="○",2,IF(検体!$F286="△",1,0))</f>
        <v>0</v>
      </c>
      <c r="H286" s="29"/>
      <c r="I286" s="92"/>
      <c r="J286" s="1" t="str">
        <f t="shared" si="4"/>
        <v>NG</v>
      </c>
    </row>
    <row r="287" spans="1:10" x14ac:dyDescent="0.4">
      <c r="A287" s="128"/>
      <c r="B287" s="131"/>
      <c r="C287" s="212" t="s">
        <v>1442</v>
      </c>
      <c r="D287" s="89" t="s">
        <v>50</v>
      </c>
      <c r="E287" s="90"/>
      <c r="F287" s="90"/>
      <c r="G287" s="91">
        <f>IF(検体!$F287="○",2,IF(検体!$F287="△",1,0))</f>
        <v>0</v>
      </c>
      <c r="H287" s="29"/>
      <c r="I287" s="92"/>
      <c r="J287" s="1" t="str">
        <f t="shared" si="4"/>
        <v/>
      </c>
    </row>
    <row r="288" spans="1:10" x14ac:dyDescent="0.4">
      <c r="A288" s="128"/>
      <c r="B288" s="131"/>
      <c r="C288" s="212" t="s">
        <v>1443</v>
      </c>
      <c r="D288" s="89" t="s">
        <v>545</v>
      </c>
      <c r="E288" s="90" t="s">
        <v>409</v>
      </c>
      <c r="F288" s="90"/>
      <c r="G288" s="91">
        <f>IF(検体!$F288="○",2,IF(検体!$F288="△",1,0))</f>
        <v>0</v>
      </c>
      <c r="H288" s="29"/>
      <c r="I288" s="92"/>
      <c r="J288" s="1" t="str">
        <f t="shared" si="4"/>
        <v>NG</v>
      </c>
    </row>
    <row r="289" spans="1:10" x14ac:dyDescent="0.4">
      <c r="A289" s="128"/>
      <c r="B289" s="131"/>
      <c r="C289" s="212" t="s">
        <v>1444</v>
      </c>
      <c r="D289" s="89" t="s">
        <v>546</v>
      </c>
      <c r="E289" s="90"/>
      <c r="F289" s="90"/>
      <c r="G289" s="91">
        <f>IF(検体!$F289="○",2,IF(検体!$F289="△",1,0))</f>
        <v>0</v>
      </c>
      <c r="H289" s="29"/>
      <c r="I289" s="92"/>
      <c r="J289" s="1" t="str">
        <f t="shared" si="4"/>
        <v/>
      </c>
    </row>
    <row r="290" spans="1:10" x14ac:dyDescent="0.4">
      <c r="A290" s="128"/>
      <c r="B290" s="131"/>
      <c r="C290" s="212" t="s">
        <v>1445</v>
      </c>
      <c r="D290" s="89" t="s">
        <v>547</v>
      </c>
      <c r="E290" s="90"/>
      <c r="F290" s="90"/>
      <c r="G290" s="91">
        <f>IF(検体!$F290="○",2,IF(検体!$F290="△",1,0))</f>
        <v>0</v>
      </c>
      <c r="H290" s="29"/>
      <c r="I290" s="92"/>
      <c r="J290" s="1" t="str">
        <f t="shared" si="4"/>
        <v/>
      </c>
    </row>
    <row r="291" spans="1:10" x14ac:dyDescent="0.4">
      <c r="A291" s="128"/>
      <c r="B291" s="131"/>
      <c r="C291" s="212" t="s">
        <v>1446</v>
      </c>
      <c r="D291" s="89" t="s">
        <v>51</v>
      </c>
      <c r="E291" s="90"/>
      <c r="F291" s="90"/>
      <c r="G291" s="91">
        <f>IF(検体!$F291="○",2,IF(検体!$F291="△",1,0))</f>
        <v>0</v>
      </c>
      <c r="H291" s="29"/>
      <c r="I291" s="92"/>
      <c r="J291" s="1" t="str">
        <f t="shared" si="4"/>
        <v/>
      </c>
    </row>
    <row r="292" spans="1:10" x14ac:dyDescent="0.4">
      <c r="A292" s="128"/>
      <c r="B292" s="131"/>
      <c r="C292" s="212" t="s">
        <v>1447</v>
      </c>
      <c r="D292" s="89" t="s">
        <v>52</v>
      </c>
      <c r="E292" s="90"/>
      <c r="F292" s="90"/>
      <c r="G292" s="91">
        <f>IF(検体!$F292="○",2,IF(検体!$F292="△",1,0))</f>
        <v>0</v>
      </c>
      <c r="H292" s="29"/>
      <c r="I292" s="92"/>
      <c r="J292" s="1" t="str">
        <f t="shared" si="4"/>
        <v/>
      </c>
    </row>
    <row r="293" spans="1:10" x14ac:dyDescent="0.4">
      <c r="A293" s="128"/>
      <c r="B293" s="131"/>
      <c r="C293" s="212" t="s">
        <v>1448</v>
      </c>
      <c r="D293" s="89" t="s">
        <v>54</v>
      </c>
      <c r="E293" s="90" t="s">
        <v>409</v>
      </c>
      <c r="F293" s="90"/>
      <c r="G293" s="91">
        <f>IF(検体!$F293="○",2,IF(検体!$F293="△",1,0))</f>
        <v>0</v>
      </c>
      <c r="H293" s="29"/>
      <c r="I293" s="92"/>
      <c r="J293" s="1" t="str">
        <f t="shared" si="4"/>
        <v>NG</v>
      </c>
    </row>
    <row r="294" spans="1:10" x14ac:dyDescent="0.4">
      <c r="A294" s="128"/>
      <c r="B294" s="131"/>
      <c r="C294" s="212" t="s">
        <v>1449</v>
      </c>
      <c r="D294" s="89" t="s">
        <v>548</v>
      </c>
      <c r="E294" s="90" t="s">
        <v>409</v>
      </c>
      <c r="F294" s="90"/>
      <c r="G294" s="91">
        <f>IF(検体!$F294="○",2,IF(検体!$F294="△",1,0))</f>
        <v>0</v>
      </c>
      <c r="H294" s="29"/>
      <c r="I294" s="92"/>
      <c r="J294" s="1" t="str">
        <f t="shared" si="4"/>
        <v>NG</v>
      </c>
    </row>
    <row r="295" spans="1:10" x14ac:dyDescent="0.4">
      <c r="A295" s="128"/>
      <c r="B295" s="131"/>
      <c r="C295" s="212" t="s">
        <v>1450</v>
      </c>
      <c r="D295" s="89" t="s">
        <v>53</v>
      </c>
      <c r="E295" s="90"/>
      <c r="F295" s="90"/>
      <c r="G295" s="91">
        <f>IF(検体!$F295="○",2,IF(検体!$F295="△",1,0))</f>
        <v>0</v>
      </c>
      <c r="H295" s="29"/>
      <c r="I295" s="92"/>
      <c r="J295" s="1" t="str">
        <f t="shared" si="4"/>
        <v/>
      </c>
    </row>
    <row r="296" spans="1:10" x14ac:dyDescent="0.4">
      <c r="A296" s="128"/>
      <c r="B296" s="131"/>
      <c r="C296" s="212" t="s">
        <v>1451</v>
      </c>
      <c r="D296" s="89" t="s">
        <v>85</v>
      </c>
      <c r="E296" s="90"/>
      <c r="F296" s="90"/>
      <c r="G296" s="91">
        <f>IF(検体!$F296="○",2,IF(検体!$F296="△",1,0))</f>
        <v>0</v>
      </c>
      <c r="H296" s="29"/>
      <c r="I296" s="92"/>
      <c r="J296" s="1" t="str">
        <f t="shared" si="4"/>
        <v/>
      </c>
    </row>
    <row r="297" spans="1:10" x14ac:dyDescent="0.4">
      <c r="A297" s="128"/>
      <c r="B297" s="131"/>
      <c r="C297" s="212" t="s">
        <v>1452</v>
      </c>
      <c r="D297" s="89" t="s">
        <v>56</v>
      </c>
      <c r="E297" s="90"/>
      <c r="F297" s="90"/>
      <c r="G297" s="91">
        <f>IF(検体!$F297="○",2,IF(検体!$F297="△",1,0))</f>
        <v>0</v>
      </c>
      <c r="H297" s="29"/>
      <c r="I297" s="92"/>
      <c r="J297" s="1" t="str">
        <f t="shared" si="4"/>
        <v/>
      </c>
    </row>
    <row r="298" spans="1:10" x14ac:dyDescent="0.4">
      <c r="A298" s="128"/>
      <c r="B298" s="131"/>
      <c r="C298" s="212" t="s">
        <v>1453</v>
      </c>
      <c r="D298" s="89" t="s">
        <v>57</v>
      </c>
      <c r="E298" s="90"/>
      <c r="F298" s="90"/>
      <c r="G298" s="91">
        <f>IF(検体!$F298="○",2,IF(検体!$F298="△",1,0))</f>
        <v>0</v>
      </c>
      <c r="H298" s="29"/>
      <c r="I298" s="92"/>
      <c r="J298" s="1" t="str">
        <f t="shared" si="4"/>
        <v/>
      </c>
    </row>
    <row r="299" spans="1:10" x14ac:dyDescent="0.4">
      <c r="A299" s="128"/>
      <c r="B299" s="131"/>
      <c r="C299" s="212" t="s">
        <v>1454</v>
      </c>
      <c r="D299" s="89" t="s">
        <v>59</v>
      </c>
      <c r="E299" s="90"/>
      <c r="F299" s="90"/>
      <c r="G299" s="91">
        <f>IF(検体!$F299="○",2,IF(検体!$F299="△",1,0))</f>
        <v>0</v>
      </c>
      <c r="H299" s="29"/>
      <c r="I299" s="92"/>
      <c r="J299" s="1" t="str">
        <f t="shared" si="4"/>
        <v/>
      </c>
    </row>
    <row r="300" spans="1:10" x14ac:dyDescent="0.4">
      <c r="A300" s="128"/>
      <c r="B300" s="131"/>
      <c r="C300" s="212" t="s">
        <v>1455</v>
      </c>
      <c r="D300" s="89" t="s">
        <v>58</v>
      </c>
      <c r="E300" s="90"/>
      <c r="F300" s="90"/>
      <c r="G300" s="91">
        <f>IF(検体!$F300="○",2,IF(検体!$F300="△",1,0))</f>
        <v>0</v>
      </c>
      <c r="H300" s="29"/>
      <c r="I300" s="92"/>
      <c r="J300" s="1" t="str">
        <f t="shared" si="4"/>
        <v/>
      </c>
    </row>
    <row r="301" spans="1:10" x14ac:dyDescent="0.4">
      <c r="A301" s="128"/>
      <c r="B301" s="131"/>
      <c r="C301" s="212" t="s">
        <v>1456</v>
      </c>
      <c r="D301" s="89" t="s">
        <v>295</v>
      </c>
      <c r="E301" s="90"/>
      <c r="F301" s="90"/>
      <c r="G301" s="91">
        <f>IF(検体!$F301="○",2,IF(検体!$F301="△",1,0))</f>
        <v>0</v>
      </c>
      <c r="H301" s="29"/>
      <c r="I301" s="92"/>
      <c r="J301" s="1" t="str">
        <f t="shared" si="4"/>
        <v/>
      </c>
    </row>
    <row r="302" spans="1:10" x14ac:dyDescent="0.4">
      <c r="A302" s="128"/>
      <c r="B302" s="131"/>
      <c r="C302" s="212" t="s">
        <v>1457</v>
      </c>
      <c r="D302" s="34" t="s">
        <v>549</v>
      </c>
      <c r="E302" s="40"/>
      <c r="F302" s="40"/>
      <c r="G302" s="40">
        <f>IF(検体!$F302="○",2,IF(検体!$F302="△",1,0))</f>
        <v>0</v>
      </c>
      <c r="H302" s="29"/>
      <c r="J302" s="1" t="str">
        <f t="shared" si="4"/>
        <v/>
      </c>
    </row>
    <row r="303" spans="1:10" x14ac:dyDescent="0.4">
      <c r="A303" s="128"/>
      <c r="B303" s="131"/>
      <c r="C303" s="212" t="s">
        <v>1458</v>
      </c>
      <c r="D303" s="34" t="s">
        <v>550</v>
      </c>
      <c r="E303" s="40"/>
      <c r="F303" s="40"/>
      <c r="G303" s="40">
        <f>IF(検体!$F303="○",2,IF(検体!$F303="△",1,0))</f>
        <v>0</v>
      </c>
      <c r="H303" s="29"/>
      <c r="J303" s="1" t="str">
        <f t="shared" si="4"/>
        <v/>
      </c>
    </row>
    <row r="304" spans="1:10" x14ac:dyDescent="0.4">
      <c r="A304" s="128"/>
      <c r="B304" s="131"/>
      <c r="C304" s="212" t="s">
        <v>1459</v>
      </c>
      <c r="D304" s="34" t="s">
        <v>551</v>
      </c>
      <c r="E304" s="40"/>
      <c r="F304" s="40"/>
      <c r="G304" s="40">
        <f>IF(検体!$F304="○",2,IF(検体!$F304="△",1,0))</f>
        <v>0</v>
      </c>
      <c r="H304" s="29"/>
      <c r="J304" s="1" t="str">
        <f t="shared" si="4"/>
        <v/>
      </c>
    </row>
    <row r="305" spans="1:10" x14ac:dyDescent="0.4">
      <c r="A305" s="128"/>
      <c r="B305" s="131"/>
      <c r="C305" s="212" t="s">
        <v>1460</v>
      </c>
      <c r="D305" s="34" t="s">
        <v>552</v>
      </c>
      <c r="E305" s="40"/>
      <c r="F305" s="40"/>
      <c r="G305" s="40">
        <f>IF(検体!$F305="○",2,IF(検体!$F305="△",1,0))</f>
        <v>0</v>
      </c>
      <c r="H305" s="29"/>
      <c r="J305" s="1" t="str">
        <f t="shared" si="4"/>
        <v/>
      </c>
    </row>
    <row r="306" spans="1:10" x14ac:dyDescent="0.4">
      <c r="A306" s="128"/>
      <c r="B306" s="131"/>
      <c r="C306" s="212" t="s">
        <v>1461</v>
      </c>
      <c r="D306" s="34" t="s">
        <v>553</v>
      </c>
      <c r="E306" s="40"/>
      <c r="F306" s="40"/>
      <c r="G306" s="40">
        <f>IF(検体!$F306="○",2,IF(検体!$F306="△",1,0))</f>
        <v>0</v>
      </c>
      <c r="H306" s="29"/>
      <c r="J306" s="1" t="str">
        <f t="shared" si="4"/>
        <v/>
      </c>
    </row>
    <row r="307" spans="1:10" x14ac:dyDescent="0.4">
      <c r="A307" s="128"/>
      <c r="B307" s="131"/>
      <c r="C307" s="212" t="s">
        <v>1462</v>
      </c>
      <c r="D307" s="34" t="s">
        <v>554</v>
      </c>
      <c r="E307" s="40"/>
      <c r="F307" s="40"/>
      <c r="G307" s="40">
        <f>IF(検体!$F307="○",2,IF(検体!$F307="△",1,0))</f>
        <v>0</v>
      </c>
      <c r="H307" s="29"/>
      <c r="J307" s="1" t="str">
        <f t="shared" si="4"/>
        <v/>
      </c>
    </row>
    <row r="308" spans="1:10" x14ac:dyDescent="0.4">
      <c r="A308" s="128"/>
      <c r="B308" s="131"/>
      <c r="C308" s="212" t="s">
        <v>1463</v>
      </c>
      <c r="D308" s="34" t="s">
        <v>555</v>
      </c>
      <c r="E308" s="40"/>
      <c r="F308" s="40"/>
      <c r="G308" s="40">
        <f>IF(検体!$F308="○",2,IF(検体!$F308="△",1,0))</f>
        <v>0</v>
      </c>
      <c r="H308" s="29"/>
      <c r="J308" s="1" t="str">
        <f t="shared" si="4"/>
        <v/>
      </c>
    </row>
    <row r="309" spans="1:10" x14ac:dyDescent="0.4">
      <c r="A309" s="128"/>
      <c r="B309" s="131"/>
      <c r="C309" s="212" t="s">
        <v>1464</v>
      </c>
      <c r="D309" s="34" t="s">
        <v>556</v>
      </c>
      <c r="E309" s="40"/>
      <c r="F309" s="40"/>
      <c r="G309" s="40">
        <f>IF(検体!$F309="○",2,IF(検体!$F309="△",1,0))</f>
        <v>0</v>
      </c>
      <c r="H309" s="29"/>
      <c r="J309" s="1" t="str">
        <f t="shared" si="4"/>
        <v/>
      </c>
    </row>
    <row r="310" spans="1:10" x14ac:dyDescent="0.4">
      <c r="A310" s="128"/>
      <c r="B310" s="131"/>
      <c r="C310" s="212" t="s">
        <v>1465</v>
      </c>
      <c r="D310" s="34" t="s">
        <v>557</v>
      </c>
      <c r="E310" s="40"/>
      <c r="F310" s="40"/>
      <c r="G310" s="40">
        <f>IF(検体!$F310="○",2,IF(検体!$F310="△",1,0))</f>
        <v>0</v>
      </c>
      <c r="H310" s="29"/>
      <c r="J310" s="1" t="str">
        <f t="shared" si="4"/>
        <v/>
      </c>
    </row>
    <row r="311" spans="1:10" x14ac:dyDescent="0.4">
      <c r="A311" s="128"/>
      <c r="B311" s="131"/>
      <c r="C311" s="212" t="s">
        <v>1466</v>
      </c>
      <c r="D311" s="34" t="s">
        <v>558</v>
      </c>
      <c r="E311" s="40"/>
      <c r="F311" s="40"/>
      <c r="G311" s="40">
        <f>IF(検体!$F311="○",2,IF(検体!$F311="△",1,0))</f>
        <v>0</v>
      </c>
      <c r="H311" s="29"/>
      <c r="J311" s="1" t="str">
        <f t="shared" si="4"/>
        <v/>
      </c>
    </row>
    <row r="312" spans="1:10" x14ac:dyDescent="0.4">
      <c r="A312" s="128"/>
      <c r="B312" s="131"/>
      <c r="C312" s="212" t="s">
        <v>1467</v>
      </c>
      <c r="D312" s="34" t="s">
        <v>60</v>
      </c>
      <c r="E312" s="40"/>
      <c r="F312" s="40"/>
      <c r="G312" s="40">
        <f>IF(検体!$F312="○",2,IF(検体!$F312="△",1,0))</f>
        <v>0</v>
      </c>
      <c r="H312" s="29"/>
      <c r="J312" s="1" t="str">
        <f t="shared" si="4"/>
        <v/>
      </c>
    </row>
    <row r="313" spans="1:10" x14ac:dyDescent="0.4">
      <c r="A313" s="128"/>
      <c r="B313" s="136"/>
      <c r="C313" s="215" t="s">
        <v>1468</v>
      </c>
      <c r="D313" s="85" t="s">
        <v>93</v>
      </c>
      <c r="E313" s="41"/>
      <c r="F313" s="44"/>
      <c r="G313" s="44">
        <f>IF(検体!$F313="○",2,IF(検体!$F313="△",1,0))</f>
        <v>0</v>
      </c>
      <c r="H313" s="30"/>
      <c r="J313" s="1" t="str">
        <f t="shared" si="4"/>
        <v/>
      </c>
    </row>
    <row r="314" spans="1:10" x14ac:dyDescent="0.4">
      <c r="A314" s="128"/>
      <c r="B314" s="133" t="s">
        <v>130</v>
      </c>
      <c r="C314" s="209" t="s">
        <v>62</v>
      </c>
      <c r="D314" s="209"/>
      <c r="E314" s="43"/>
      <c r="F314" s="43"/>
      <c r="G314" s="43"/>
      <c r="H314" s="37"/>
      <c r="J314" s="1" t="str">
        <f t="shared" si="4"/>
        <v/>
      </c>
    </row>
    <row r="315" spans="1:10" x14ac:dyDescent="0.4">
      <c r="A315" s="128"/>
      <c r="B315" s="131"/>
      <c r="C315" s="211" t="s">
        <v>1469</v>
      </c>
      <c r="D315" s="84" t="s">
        <v>162</v>
      </c>
      <c r="E315" s="39" t="s">
        <v>409</v>
      </c>
      <c r="F315" s="39"/>
      <c r="G315" s="39">
        <f>IF(検体!$F315="○",2,IF(検体!$F315="△",1,0))</f>
        <v>0</v>
      </c>
      <c r="H315" s="31"/>
      <c r="J315" s="1" t="str">
        <f t="shared" si="4"/>
        <v>NG</v>
      </c>
    </row>
    <row r="316" spans="1:10" x14ac:dyDescent="0.4">
      <c r="A316" s="128"/>
      <c r="B316" s="131"/>
      <c r="C316" s="212" t="s">
        <v>1470</v>
      </c>
      <c r="D316" s="95" t="s">
        <v>559</v>
      </c>
      <c r="E316" s="96" t="s">
        <v>409</v>
      </c>
      <c r="F316" s="96"/>
      <c r="G316" s="97">
        <f>IF(検体!$F316="○",2,IF(検体!$F316="△",1,0))</f>
        <v>0</v>
      </c>
      <c r="H316" s="94"/>
      <c r="I316" s="92"/>
      <c r="J316" s="1" t="str">
        <f t="shared" si="4"/>
        <v>NG</v>
      </c>
    </row>
    <row r="317" spans="1:10" x14ac:dyDescent="0.4">
      <c r="A317" s="128"/>
      <c r="B317" s="131"/>
      <c r="C317" s="212" t="s">
        <v>1471</v>
      </c>
      <c r="D317" s="95" t="s">
        <v>560</v>
      </c>
      <c r="E317" s="96" t="s">
        <v>409</v>
      </c>
      <c r="F317" s="96"/>
      <c r="G317" s="97">
        <f>IF(検体!$F317="○",2,IF(検体!$F317="△",1,0))</f>
        <v>0</v>
      </c>
      <c r="H317" s="94"/>
      <c r="I317" s="92"/>
      <c r="J317" s="1" t="str">
        <f t="shared" si="4"/>
        <v>NG</v>
      </c>
    </row>
    <row r="318" spans="1:10" x14ac:dyDescent="0.4">
      <c r="A318" s="128"/>
      <c r="B318" s="131"/>
      <c r="C318" s="212" t="s">
        <v>1472</v>
      </c>
      <c r="D318" s="95" t="s">
        <v>561</v>
      </c>
      <c r="E318" s="96"/>
      <c r="F318" s="96"/>
      <c r="G318" s="97">
        <f>IF(検体!$F318="○",2,IF(検体!$F318="△",1,0))</f>
        <v>0</v>
      </c>
      <c r="H318" s="94"/>
      <c r="I318" s="92"/>
      <c r="J318" s="1" t="str">
        <f t="shared" si="4"/>
        <v/>
      </c>
    </row>
    <row r="319" spans="1:10" x14ac:dyDescent="0.4">
      <c r="A319" s="128"/>
      <c r="B319" s="131"/>
      <c r="C319" s="212" t="s">
        <v>1473</v>
      </c>
      <c r="D319" s="95" t="s">
        <v>562</v>
      </c>
      <c r="E319" s="96"/>
      <c r="F319" s="96"/>
      <c r="G319" s="97">
        <f>IF(検体!$F319="○",2,IF(検体!$F319="△",1,0))</f>
        <v>0</v>
      </c>
      <c r="H319" s="94"/>
      <c r="I319" s="92"/>
      <c r="J319" s="1" t="str">
        <f t="shared" si="4"/>
        <v/>
      </c>
    </row>
    <row r="320" spans="1:10" x14ac:dyDescent="0.4">
      <c r="A320" s="128"/>
      <c r="B320" s="131"/>
      <c r="C320" s="212" t="s">
        <v>1474</v>
      </c>
      <c r="D320" s="95" t="s">
        <v>63</v>
      </c>
      <c r="E320" s="96"/>
      <c r="F320" s="96"/>
      <c r="G320" s="97">
        <f>IF(検体!$F320="○",2,IF(検体!$F320="△",1,0))</f>
        <v>0</v>
      </c>
      <c r="H320" s="94"/>
      <c r="I320" s="92"/>
      <c r="J320" s="1" t="str">
        <f t="shared" si="4"/>
        <v/>
      </c>
    </row>
    <row r="321" spans="1:10" x14ac:dyDescent="0.4">
      <c r="A321" s="128"/>
      <c r="B321" s="131"/>
      <c r="C321" s="212" t="s">
        <v>1475</v>
      </c>
      <c r="D321" s="34" t="s">
        <v>64</v>
      </c>
      <c r="E321" s="40"/>
      <c r="F321" s="40"/>
      <c r="G321" s="40">
        <f>IF(検体!$F321="○",2,IF(検体!$F321="△",1,0))</f>
        <v>0</v>
      </c>
      <c r="H321" s="29"/>
      <c r="J321" s="1" t="str">
        <f t="shared" si="4"/>
        <v/>
      </c>
    </row>
    <row r="322" spans="1:10" x14ac:dyDescent="0.4">
      <c r="A322" s="128"/>
      <c r="B322" s="136"/>
      <c r="C322" s="215" t="s">
        <v>1476</v>
      </c>
      <c r="D322" s="85" t="s">
        <v>65</v>
      </c>
      <c r="E322" s="41"/>
      <c r="F322" s="44"/>
      <c r="G322" s="44">
        <f>IF(検体!$F322="○",2,IF(検体!$F322="△",1,0))</f>
        <v>0</v>
      </c>
      <c r="H322" s="30"/>
      <c r="J322" s="1" t="str">
        <f t="shared" si="4"/>
        <v/>
      </c>
    </row>
    <row r="323" spans="1:10" x14ac:dyDescent="0.4">
      <c r="A323" s="128"/>
      <c r="B323" s="133" t="s">
        <v>131</v>
      </c>
      <c r="C323" s="209" t="s">
        <v>67</v>
      </c>
      <c r="D323" s="209"/>
      <c r="E323" s="43"/>
      <c r="F323" s="43"/>
      <c r="G323" s="43"/>
      <c r="H323" s="37"/>
      <c r="J323" s="1" t="str">
        <f t="shared" si="4"/>
        <v/>
      </c>
    </row>
    <row r="324" spans="1:10" x14ac:dyDescent="0.4">
      <c r="A324" s="128"/>
      <c r="B324" s="131"/>
      <c r="C324" s="211" t="s">
        <v>1477</v>
      </c>
      <c r="D324" s="84" t="s">
        <v>68</v>
      </c>
      <c r="E324" s="39" t="s">
        <v>409</v>
      </c>
      <c r="F324" s="39"/>
      <c r="G324" s="39">
        <f>IF(検体!$F324="○",2,IF(検体!$F324="△",1,0))</f>
        <v>0</v>
      </c>
      <c r="H324" s="31"/>
      <c r="J324" s="1" t="str">
        <f t="shared" si="4"/>
        <v>NG</v>
      </c>
    </row>
    <row r="325" spans="1:10" x14ac:dyDescent="0.4">
      <c r="A325" s="128"/>
      <c r="B325" s="131"/>
      <c r="C325" s="212" t="s">
        <v>1478</v>
      </c>
      <c r="D325" s="34" t="s">
        <v>69</v>
      </c>
      <c r="E325" s="40"/>
      <c r="F325" s="40"/>
      <c r="G325" s="40">
        <f>IF(検体!$F325="○",2,IF(検体!$F325="△",1,0))</f>
        <v>0</v>
      </c>
      <c r="H325" s="29"/>
      <c r="J325" s="1" t="str">
        <f t="shared" si="4"/>
        <v/>
      </c>
    </row>
    <row r="326" spans="1:10" x14ac:dyDescent="0.4">
      <c r="A326" s="128"/>
      <c r="B326" s="131"/>
      <c r="C326" s="212" t="s">
        <v>1479</v>
      </c>
      <c r="D326" s="89" t="s">
        <v>563</v>
      </c>
      <c r="E326" s="90"/>
      <c r="F326" s="90"/>
      <c r="G326" s="91">
        <f>IF(検体!$F326="○",2,IF(検体!$F326="△",1,0))</f>
        <v>0</v>
      </c>
      <c r="H326" s="29"/>
      <c r="I326" s="92"/>
      <c r="J326" s="1" t="str">
        <f t="shared" si="4"/>
        <v/>
      </c>
    </row>
    <row r="327" spans="1:10" x14ac:dyDescent="0.4">
      <c r="A327" s="128"/>
      <c r="B327" s="131"/>
      <c r="C327" s="212" t="s">
        <v>1480</v>
      </c>
      <c r="D327" s="34" t="s">
        <v>70</v>
      </c>
      <c r="E327" s="40"/>
      <c r="F327" s="40"/>
      <c r="G327" s="40">
        <f>IF(検体!$F327="○",2,IF(検体!$F327="△",1,0))</f>
        <v>0</v>
      </c>
      <c r="H327" s="29"/>
      <c r="J327" s="1" t="str">
        <f t="shared" si="4"/>
        <v/>
      </c>
    </row>
    <row r="328" spans="1:10" x14ac:dyDescent="0.4">
      <c r="A328" s="128"/>
      <c r="B328" s="136"/>
      <c r="C328" s="215" t="s">
        <v>1481</v>
      </c>
      <c r="D328" s="85" t="s">
        <v>71</v>
      </c>
      <c r="E328" s="41"/>
      <c r="F328" s="44"/>
      <c r="G328" s="44">
        <f>IF(検体!$F328="○",2,IF(検体!$F328="△",1,0))</f>
        <v>0</v>
      </c>
      <c r="H328" s="30"/>
      <c r="J328" s="1" t="str">
        <f t="shared" ref="J328:J391" si="5">IF(E328="☆",IF(AND(E328="☆",F328="○"),"OK","NG"),"")</f>
        <v/>
      </c>
    </row>
    <row r="329" spans="1:10" x14ac:dyDescent="0.4">
      <c r="A329" s="128"/>
      <c r="B329" s="133" t="s">
        <v>132</v>
      </c>
      <c r="C329" s="209" t="s">
        <v>73</v>
      </c>
      <c r="D329" s="209"/>
      <c r="E329" s="43"/>
      <c r="F329" s="43"/>
      <c r="G329" s="43"/>
      <c r="H329" s="37"/>
      <c r="J329" s="1" t="str">
        <f t="shared" si="5"/>
        <v/>
      </c>
    </row>
    <row r="330" spans="1:10" x14ac:dyDescent="0.4">
      <c r="A330" s="128"/>
      <c r="B330" s="131"/>
      <c r="C330" s="211" t="s">
        <v>1482</v>
      </c>
      <c r="D330" s="84" t="s">
        <v>74</v>
      </c>
      <c r="E330" s="39" t="s">
        <v>409</v>
      </c>
      <c r="F330" s="39"/>
      <c r="G330" s="39">
        <f>IF(検体!$F330="○",2,IF(検体!$F330="△",1,0))</f>
        <v>0</v>
      </c>
      <c r="H330" s="31"/>
      <c r="J330" s="1" t="str">
        <f t="shared" si="5"/>
        <v>NG</v>
      </c>
    </row>
    <row r="331" spans="1:10" x14ac:dyDescent="0.4">
      <c r="A331" s="128"/>
      <c r="B331" s="131"/>
      <c r="C331" s="212" t="s">
        <v>1483</v>
      </c>
      <c r="D331" s="95" t="s">
        <v>75</v>
      </c>
      <c r="E331" s="96"/>
      <c r="F331" s="96"/>
      <c r="G331" s="97">
        <f>IF(検体!$F331="○",2,IF(検体!$F331="△",1,0))</f>
        <v>0</v>
      </c>
      <c r="H331" s="94"/>
      <c r="I331" s="92"/>
      <c r="J331" s="1" t="str">
        <f t="shared" si="5"/>
        <v/>
      </c>
    </row>
    <row r="332" spans="1:10" x14ac:dyDescent="0.4">
      <c r="A332" s="128"/>
      <c r="B332" s="131"/>
      <c r="C332" s="212" t="s">
        <v>1484</v>
      </c>
      <c r="D332" s="95" t="s">
        <v>564</v>
      </c>
      <c r="E332" s="96"/>
      <c r="F332" s="96"/>
      <c r="G332" s="97">
        <f>IF(検体!$F332="○",2,IF(検体!$F332="△",1,0))</f>
        <v>0</v>
      </c>
      <c r="H332" s="94"/>
      <c r="I332" s="92"/>
      <c r="J332" s="1" t="str">
        <f t="shared" si="5"/>
        <v/>
      </c>
    </row>
    <row r="333" spans="1:10" x14ac:dyDescent="0.4">
      <c r="A333" s="128"/>
      <c r="B333" s="131"/>
      <c r="C333" s="212" t="s">
        <v>1485</v>
      </c>
      <c r="D333" s="95" t="s">
        <v>565</v>
      </c>
      <c r="E333" s="96"/>
      <c r="F333" s="96"/>
      <c r="G333" s="97">
        <f>IF(検体!$F333="○",2,IF(検体!$F333="△",1,0))</f>
        <v>0</v>
      </c>
      <c r="H333" s="94"/>
      <c r="I333" s="92"/>
      <c r="J333" s="1" t="str">
        <f t="shared" si="5"/>
        <v/>
      </c>
    </row>
    <row r="334" spans="1:10" x14ac:dyDescent="0.4">
      <c r="A334" s="128"/>
      <c r="B334" s="131"/>
      <c r="C334" s="212" t="s">
        <v>1486</v>
      </c>
      <c r="D334" s="95" t="s">
        <v>566</v>
      </c>
      <c r="E334" s="96"/>
      <c r="F334" s="96"/>
      <c r="G334" s="97">
        <f>IF(検体!$F334="○",2,IF(検体!$F334="△",1,0))</f>
        <v>0</v>
      </c>
      <c r="H334" s="94"/>
      <c r="I334" s="92"/>
      <c r="J334" s="1" t="str">
        <f t="shared" si="5"/>
        <v/>
      </c>
    </row>
    <row r="335" spans="1:10" x14ac:dyDescent="0.4">
      <c r="A335" s="128"/>
      <c r="B335" s="131"/>
      <c r="C335" s="212" t="s">
        <v>1487</v>
      </c>
      <c r="D335" s="95" t="s">
        <v>77</v>
      </c>
      <c r="E335" s="96"/>
      <c r="F335" s="96"/>
      <c r="G335" s="97">
        <f>IF(検体!$F335="○",2,IF(検体!$F335="△",1,0))</f>
        <v>0</v>
      </c>
      <c r="H335" s="94"/>
      <c r="I335" s="92"/>
      <c r="J335" s="1" t="str">
        <f t="shared" si="5"/>
        <v/>
      </c>
    </row>
    <row r="336" spans="1:10" x14ac:dyDescent="0.4">
      <c r="A336" s="128"/>
      <c r="B336" s="131"/>
      <c r="C336" s="212" t="s">
        <v>1488</v>
      </c>
      <c r="D336" s="95" t="s">
        <v>567</v>
      </c>
      <c r="E336" s="96"/>
      <c r="F336" s="96"/>
      <c r="G336" s="97">
        <f>IF(検体!$F336="○",2,IF(検体!$F336="△",1,0))</f>
        <v>0</v>
      </c>
      <c r="H336" s="94"/>
      <c r="I336" s="92"/>
      <c r="J336" s="1" t="str">
        <f t="shared" si="5"/>
        <v/>
      </c>
    </row>
    <row r="337" spans="1:10" ht="33" x14ac:dyDescent="0.4">
      <c r="A337" s="128"/>
      <c r="B337" s="131"/>
      <c r="C337" s="212" t="s">
        <v>1489</v>
      </c>
      <c r="D337" s="95" t="s">
        <v>568</v>
      </c>
      <c r="E337" s="96"/>
      <c r="F337" s="96"/>
      <c r="G337" s="97">
        <f>IF(検体!$F337="○",2,IF(検体!$F337="△",1,0))</f>
        <v>0</v>
      </c>
      <c r="H337" s="94"/>
      <c r="I337" s="92"/>
      <c r="J337" s="1" t="str">
        <f t="shared" si="5"/>
        <v/>
      </c>
    </row>
    <row r="338" spans="1:10" x14ac:dyDescent="0.4">
      <c r="A338" s="128"/>
      <c r="B338" s="131"/>
      <c r="C338" s="212" t="s">
        <v>1490</v>
      </c>
      <c r="D338" s="95" t="s">
        <v>79</v>
      </c>
      <c r="E338" s="96"/>
      <c r="F338" s="96"/>
      <c r="G338" s="97">
        <f>IF(検体!$F338="○",2,IF(検体!$F338="△",1,0))</f>
        <v>0</v>
      </c>
      <c r="H338" s="94"/>
      <c r="I338" s="92"/>
      <c r="J338" s="1" t="str">
        <f t="shared" si="5"/>
        <v/>
      </c>
    </row>
    <row r="339" spans="1:10" x14ac:dyDescent="0.4">
      <c r="A339" s="128"/>
      <c r="B339" s="131"/>
      <c r="C339" s="212" t="s">
        <v>1491</v>
      </c>
      <c r="D339" s="95" t="s">
        <v>569</v>
      </c>
      <c r="E339" s="96"/>
      <c r="F339" s="96"/>
      <c r="G339" s="97">
        <f>IF(検体!$F339="○",2,IF(検体!$F339="△",1,0))</f>
        <v>0</v>
      </c>
      <c r="H339" s="94"/>
      <c r="I339" s="92"/>
      <c r="J339" s="1" t="str">
        <f t="shared" si="5"/>
        <v/>
      </c>
    </row>
    <row r="340" spans="1:10" x14ac:dyDescent="0.4">
      <c r="A340" s="128"/>
      <c r="B340" s="131"/>
      <c r="C340" s="212" t="s">
        <v>1492</v>
      </c>
      <c r="D340" s="95" t="s">
        <v>570</v>
      </c>
      <c r="E340" s="96"/>
      <c r="F340" s="96"/>
      <c r="G340" s="97">
        <f>IF(検体!$F340="○",2,IF(検体!$F340="△",1,0))</f>
        <v>0</v>
      </c>
      <c r="H340" s="94"/>
      <c r="I340" s="92"/>
      <c r="J340" s="1" t="str">
        <f t="shared" si="5"/>
        <v/>
      </c>
    </row>
    <row r="341" spans="1:10" x14ac:dyDescent="0.4">
      <c r="A341" s="128"/>
      <c r="B341" s="131"/>
      <c r="C341" s="212" t="s">
        <v>1493</v>
      </c>
      <c r="D341" s="95" t="s">
        <v>571</v>
      </c>
      <c r="E341" s="96" t="s">
        <v>409</v>
      </c>
      <c r="F341" s="96"/>
      <c r="G341" s="97">
        <f>IF(検体!$F341="○",2,IF(検体!$F341="△",1,0))</f>
        <v>0</v>
      </c>
      <c r="H341" s="94"/>
      <c r="I341" s="92"/>
      <c r="J341" s="1" t="str">
        <f t="shared" si="5"/>
        <v>NG</v>
      </c>
    </row>
    <row r="342" spans="1:10" x14ac:dyDescent="0.4">
      <c r="A342" s="128"/>
      <c r="B342" s="131"/>
      <c r="C342" s="212" t="s">
        <v>1494</v>
      </c>
      <c r="D342" s="95" t="s">
        <v>572</v>
      </c>
      <c r="E342" s="96"/>
      <c r="F342" s="96"/>
      <c r="G342" s="97">
        <f>IF(検体!$F342="○",2,IF(検体!$F342="△",1,0))</f>
        <v>0</v>
      </c>
      <c r="H342" s="94"/>
      <c r="I342" s="92"/>
      <c r="J342" s="1" t="str">
        <f t="shared" si="5"/>
        <v/>
      </c>
    </row>
    <row r="343" spans="1:10" x14ac:dyDescent="0.4">
      <c r="A343" s="128"/>
      <c r="B343" s="131"/>
      <c r="C343" s="212" t="s">
        <v>1495</v>
      </c>
      <c r="D343" s="95" t="s">
        <v>78</v>
      </c>
      <c r="E343" s="96" t="s">
        <v>409</v>
      </c>
      <c r="F343" s="96"/>
      <c r="G343" s="97">
        <f>IF(検体!$F343="○",2,IF(検体!$F343="△",1,0))</f>
        <v>0</v>
      </c>
      <c r="H343" s="94"/>
      <c r="I343" s="92"/>
      <c r="J343" s="1" t="str">
        <f t="shared" si="5"/>
        <v>NG</v>
      </c>
    </row>
    <row r="344" spans="1:10" x14ac:dyDescent="0.4">
      <c r="A344" s="128"/>
      <c r="B344" s="131"/>
      <c r="C344" s="212" t="s">
        <v>1496</v>
      </c>
      <c r="D344" s="95" t="s">
        <v>76</v>
      </c>
      <c r="E344" s="96"/>
      <c r="F344" s="96"/>
      <c r="G344" s="97">
        <f>IF(検体!$F344="○",2,IF(検体!$F344="△",1,0))</f>
        <v>0</v>
      </c>
      <c r="H344" s="94"/>
      <c r="I344" s="92"/>
      <c r="J344" s="1" t="str">
        <f t="shared" si="5"/>
        <v/>
      </c>
    </row>
    <row r="345" spans="1:10" x14ac:dyDescent="0.4">
      <c r="A345" s="128"/>
      <c r="B345" s="131"/>
      <c r="C345" s="212" t="s">
        <v>1497</v>
      </c>
      <c r="D345" s="95" t="s">
        <v>573</v>
      </c>
      <c r="E345" s="96" t="s">
        <v>409</v>
      </c>
      <c r="F345" s="96"/>
      <c r="G345" s="97">
        <f>IF(検体!$F345="○",2,IF(検体!$F345="△",1,0))</f>
        <v>0</v>
      </c>
      <c r="H345" s="94"/>
      <c r="I345" s="92"/>
      <c r="J345" s="1" t="str">
        <f t="shared" si="5"/>
        <v>NG</v>
      </c>
    </row>
    <row r="346" spans="1:10" x14ac:dyDescent="0.4">
      <c r="A346" s="128"/>
      <c r="B346" s="131"/>
      <c r="C346" s="212" t="s">
        <v>1498</v>
      </c>
      <c r="D346" s="95" t="s">
        <v>574</v>
      </c>
      <c r="E346" s="96" t="s">
        <v>409</v>
      </c>
      <c r="F346" s="96"/>
      <c r="G346" s="97">
        <f>IF(検体!$F346="○",2,IF(検体!$F346="△",1,0))</f>
        <v>0</v>
      </c>
      <c r="H346" s="94"/>
      <c r="I346" s="92"/>
      <c r="J346" s="1" t="str">
        <f t="shared" si="5"/>
        <v>NG</v>
      </c>
    </row>
    <row r="347" spans="1:10" x14ac:dyDescent="0.4">
      <c r="A347" s="128"/>
      <c r="B347" s="131"/>
      <c r="C347" s="212" t="s">
        <v>1499</v>
      </c>
      <c r="D347" s="95" t="s">
        <v>575</v>
      </c>
      <c r="E347" s="96"/>
      <c r="F347" s="96"/>
      <c r="G347" s="97">
        <f>IF(検体!$F347="○",2,IF(検体!$F347="△",1,0))</f>
        <v>0</v>
      </c>
      <c r="H347" s="94"/>
      <c r="I347" s="92"/>
      <c r="J347" s="1" t="str">
        <f t="shared" si="5"/>
        <v/>
      </c>
    </row>
    <row r="348" spans="1:10" x14ac:dyDescent="0.4">
      <c r="A348" s="128"/>
      <c r="B348" s="131"/>
      <c r="C348" s="212" t="s">
        <v>1500</v>
      </c>
      <c r="D348" s="95" t="s">
        <v>576</v>
      </c>
      <c r="E348" s="96"/>
      <c r="F348" s="96"/>
      <c r="G348" s="97">
        <f>IF(検体!$F348="○",2,IF(検体!$F348="△",1,0))</f>
        <v>0</v>
      </c>
      <c r="H348" s="94"/>
      <c r="I348" s="92"/>
      <c r="J348" s="1" t="str">
        <f t="shared" si="5"/>
        <v/>
      </c>
    </row>
    <row r="349" spans="1:10" x14ac:dyDescent="0.4">
      <c r="A349" s="128"/>
      <c r="B349" s="131"/>
      <c r="C349" s="212" t="s">
        <v>1501</v>
      </c>
      <c r="D349" s="95" t="s">
        <v>86</v>
      </c>
      <c r="E349" s="96"/>
      <c r="F349" s="96"/>
      <c r="G349" s="97">
        <f>IF(検体!$F349="○",2,IF(検体!$F349="△",1,0))</f>
        <v>0</v>
      </c>
      <c r="H349" s="94"/>
      <c r="I349" s="92"/>
      <c r="J349" s="1" t="str">
        <f t="shared" si="5"/>
        <v/>
      </c>
    </row>
    <row r="350" spans="1:10" x14ac:dyDescent="0.4">
      <c r="A350" s="128"/>
      <c r="B350" s="131"/>
      <c r="C350" s="212" t="s">
        <v>1502</v>
      </c>
      <c r="D350" s="95" t="s">
        <v>87</v>
      </c>
      <c r="E350" s="96"/>
      <c r="F350" s="96"/>
      <c r="G350" s="97">
        <f>IF(検体!$F350="○",2,IF(検体!$F350="△",1,0))</f>
        <v>0</v>
      </c>
      <c r="H350" s="94"/>
      <c r="I350" s="92"/>
      <c r="J350" s="1" t="str">
        <f t="shared" si="5"/>
        <v/>
      </c>
    </row>
    <row r="351" spans="1:10" x14ac:dyDescent="0.4">
      <c r="A351" s="128"/>
      <c r="B351" s="131"/>
      <c r="C351" s="212" t="s">
        <v>1503</v>
      </c>
      <c r="D351" s="95" t="s">
        <v>577</v>
      </c>
      <c r="E351" s="96"/>
      <c r="F351" s="96"/>
      <c r="G351" s="97">
        <f>IF(検体!$F351="○",2,IF(検体!$F351="△",1,0))</f>
        <v>0</v>
      </c>
      <c r="H351" s="94"/>
      <c r="I351" s="92"/>
      <c r="J351" s="1" t="str">
        <f t="shared" si="5"/>
        <v/>
      </c>
    </row>
    <row r="352" spans="1:10" x14ac:dyDescent="0.4">
      <c r="A352" s="128"/>
      <c r="B352" s="131"/>
      <c r="C352" s="212" t="s">
        <v>1504</v>
      </c>
      <c r="D352" s="95" t="s">
        <v>578</v>
      </c>
      <c r="E352" s="96"/>
      <c r="F352" s="96"/>
      <c r="G352" s="97">
        <f>IF(検体!$F352="○",2,IF(検体!$F352="△",1,0))</f>
        <v>0</v>
      </c>
      <c r="H352" s="94"/>
      <c r="I352" s="92"/>
      <c r="J352" s="1" t="str">
        <f t="shared" si="5"/>
        <v/>
      </c>
    </row>
    <row r="353" spans="1:10" x14ac:dyDescent="0.4">
      <c r="A353" s="128"/>
      <c r="B353" s="131"/>
      <c r="C353" s="212" t="s">
        <v>1505</v>
      </c>
      <c r="D353" s="95" t="s">
        <v>579</v>
      </c>
      <c r="E353" s="96"/>
      <c r="F353" s="96"/>
      <c r="G353" s="97">
        <f>IF(検体!$F353="○",2,IF(検体!$F353="△",1,0))</f>
        <v>0</v>
      </c>
      <c r="H353" s="94"/>
      <c r="I353" s="92"/>
      <c r="J353" s="1" t="str">
        <f t="shared" si="5"/>
        <v/>
      </c>
    </row>
    <row r="354" spans="1:10" x14ac:dyDescent="0.4">
      <c r="A354" s="128"/>
      <c r="B354" s="131"/>
      <c r="C354" s="212" t="s">
        <v>1506</v>
      </c>
      <c r="D354" s="34" t="s">
        <v>580</v>
      </c>
      <c r="E354" s="40"/>
      <c r="F354" s="40"/>
      <c r="G354" s="40">
        <f>IF(検体!$F354="○",2,IF(検体!$F354="△",1,0))</f>
        <v>0</v>
      </c>
      <c r="H354" s="29"/>
      <c r="J354" s="1" t="str">
        <f t="shared" si="5"/>
        <v/>
      </c>
    </row>
    <row r="355" spans="1:10" x14ac:dyDescent="0.4">
      <c r="A355" s="128"/>
      <c r="B355" s="131"/>
      <c r="C355" s="212" t="s">
        <v>1507</v>
      </c>
      <c r="D355" s="34" t="s">
        <v>581</v>
      </c>
      <c r="E355" s="40" t="s">
        <v>409</v>
      </c>
      <c r="F355" s="40"/>
      <c r="G355" s="40">
        <f>IF(検体!$F355="○",2,IF(検体!$F355="△",1,0))</f>
        <v>0</v>
      </c>
      <c r="H355" s="29"/>
      <c r="J355" s="1" t="str">
        <f t="shared" si="5"/>
        <v>NG</v>
      </c>
    </row>
    <row r="356" spans="1:10" x14ac:dyDescent="0.4">
      <c r="A356" s="128"/>
      <c r="B356" s="131"/>
      <c r="C356" s="212" t="s">
        <v>1508</v>
      </c>
      <c r="D356" s="34" t="s">
        <v>582</v>
      </c>
      <c r="E356" s="40" t="s">
        <v>409</v>
      </c>
      <c r="F356" s="40"/>
      <c r="G356" s="40">
        <f>IF(検体!$F356="○",2,IF(検体!$F356="△",1,0))</f>
        <v>0</v>
      </c>
      <c r="H356" s="29"/>
      <c r="J356" s="1" t="str">
        <f t="shared" si="5"/>
        <v>NG</v>
      </c>
    </row>
    <row r="357" spans="1:10" x14ac:dyDescent="0.4">
      <c r="A357" s="128"/>
      <c r="B357" s="131"/>
      <c r="C357" s="212" t="s">
        <v>1509</v>
      </c>
      <c r="D357" s="34" t="s">
        <v>583</v>
      </c>
      <c r="E357" s="40"/>
      <c r="F357" s="40"/>
      <c r="G357" s="40">
        <f>IF(検体!$F357="○",2,IF(検体!$F357="△",1,0))</f>
        <v>0</v>
      </c>
      <c r="H357" s="29"/>
      <c r="J357" s="1" t="str">
        <f t="shared" si="5"/>
        <v/>
      </c>
    </row>
    <row r="358" spans="1:10" x14ac:dyDescent="0.4">
      <c r="A358" s="128"/>
      <c r="B358" s="131"/>
      <c r="C358" s="212" t="s">
        <v>1510</v>
      </c>
      <c r="D358" s="34" t="s">
        <v>584</v>
      </c>
      <c r="E358" s="40"/>
      <c r="F358" s="40"/>
      <c r="G358" s="40">
        <f>IF(検体!$F358="○",2,IF(検体!$F358="△",1,0))</f>
        <v>0</v>
      </c>
      <c r="H358" s="29"/>
      <c r="J358" s="1" t="str">
        <f t="shared" si="5"/>
        <v/>
      </c>
    </row>
    <row r="359" spans="1:10" x14ac:dyDescent="0.4">
      <c r="A359" s="128"/>
      <c r="B359" s="131"/>
      <c r="C359" s="212" t="s">
        <v>1511</v>
      </c>
      <c r="D359" s="34" t="s">
        <v>585</v>
      </c>
      <c r="E359" s="40"/>
      <c r="F359" s="40"/>
      <c r="G359" s="40">
        <f>IF(検体!$F359="○",2,IF(検体!$F359="△",1,0))</f>
        <v>0</v>
      </c>
      <c r="H359" s="29"/>
      <c r="J359" s="1" t="str">
        <f t="shared" si="5"/>
        <v/>
      </c>
    </row>
    <row r="360" spans="1:10" x14ac:dyDescent="0.4">
      <c r="A360" s="128"/>
      <c r="B360" s="131"/>
      <c r="C360" s="212" t="s">
        <v>1512</v>
      </c>
      <c r="D360" s="34" t="s">
        <v>586</v>
      </c>
      <c r="E360" s="40"/>
      <c r="F360" s="40"/>
      <c r="G360" s="40">
        <f>IF(検体!$F360="○",2,IF(検体!$F360="△",1,0))</f>
        <v>0</v>
      </c>
      <c r="H360" s="29"/>
      <c r="J360" s="1" t="str">
        <f t="shared" si="5"/>
        <v/>
      </c>
    </row>
    <row r="361" spans="1:10" x14ac:dyDescent="0.4">
      <c r="A361" s="128"/>
      <c r="B361" s="136"/>
      <c r="C361" s="215" t="s">
        <v>1513</v>
      </c>
      <c r="D361" s="85" t="s">
        <v>587</v>
      </c>
      <c r="E361" s="41"/>
      <c r="F361" s="44"/>
      <c r="G361" s="44">
        <f>IF(検体!$F361="○",2,IF(検体!$F361="△",1,0))</f>
        <v>0</v>
      </c>
      <c r="H361" s="30"/>
      <c r="J361" s="1" t="str">
        <f t="shared" si="5"/>
        <v/>
      </c>
    </row>
    <row r="362" spans="1:10" x14ac:dyDescent="0.4">
      <c r="A362" s="128"/>
      <c r="B362" s="133" t="s">
        <v>133</v>
      </c>
      <c r="C362" s="209" t="s">
        <v>81</v>
      </c>
      <c r="D362" s="209"/>
      <c r="E362" s="43"/>
      <c r="F362" s="43"/>
      <c r="G362" s="43"/>
      <c r="H362" s="37"/>
      <c r="J362" s="1" t="str">
        <f t="shared" si="5"/>
        <v/>
      </c>
    </row>
    <row r="363" spans="1:10" x14ac:dyDescent="0.4">
      <c r="A363" s="128"/>
      <c r="B363" s="131"/>
      <c r="C363" s="211" t="s">
        <v>1514</v>
      </c>
      <c r="D363" s="84" t="s">
        <v>74</v>
      </c>
      <c r="E363" s="39" t="s">
        <v>409</v>
      </c>
      <c r="F363" s="39"/>
      <c r="G363" s="39">
        <f>IF(検体!$F363="○",2,IF(検体!$F363="△",1,0))</f>
        <v>0</v>
      </c>
      <c r="H363" s="31"/>
      <c r="J363" s="1" t="str">
        <f t="shared" si="5"/>
        <v>NG</v>
      </c>
    </row>
    <row r="364" spans="1:10" x14ac:dyDescent="0.4">
      <c r="A364" s="128"/>
      <c r="B364" s="131"/>
      <c r="C364" s="212" t="s">
        <v>1515</v>
      </c>
      <c r="D364" s="95" t="s">
        <v>564</v>
      </c>
      <c r="E364" s="96"/>
      <c r="F364" s="96"/>
      <c r="G364" s="97">
        <f>IF(検体!$F364="○",2,IF(検体!$F364="△",1,0))</f>
        <v>0</v>
      </c>
      <c r="H364" s="94"/>
      <c r="I364" s="92"/>
      <c r="J364" s="1" t="str">
        <f t="shared" si="5"/>
        <v/>
      </c>
    </row>
    <row r="365" spans="1:10" x14ac:dyDescent="0.4">
      <c r="A365" s="128"/>
      <c r="B365" s="131"/>
      <c r="C365" s="212" t="s">
        <v>1516</v>
      </c>
      <c r="D365" s="95" t="s">
        <v>588</v>
      </c>
      <c r="E365" s="96"/>
      <c r="F365" s="96"/>
      <c r="G365" s="97">
        <f>IF(検体!$F365="○",2,IF(検体!$F365="△",1,0))</f>
        <v>0</v>
      </c>
      <c r="H365" s="94"/>
      <c r="I365" s="92"/>
      <c r="J365" s="1" t="str">
        <f t="shared" si="5"/>
        <v/>
      </c>
    </row>
    <row r="366" spans="1:10" x14ac:dyDescent="0.4">
      <c r="A366" s="128"/>
      <c r="B366" s="131"/>
      <c r="C366" s="212" t="s">
        <v>1517</v>
      </c>
      <c r="D366" s="95" t="s">
        <v>589</v>
      </c>
      <c r="E366" s="96"/>
      <c r="F366" s="96"/>
      <c r="G366" s="97">
        <f>IF(検体!$F366="○",2,IF(検体!$F366="△",1,0))</f>
        <v>0</v>
      </c>
      <c r="H366" s="94"/>
      <c r="I366" s="92"/>
      <c r="J366" s="1" t="str">
        <f t="shared" si="5"/>
        <v/>
      </c>
    </row>
    <row r="367" spans="1:10" x14ac:dyDescent="0.4">
      <c r="A367" s="128"/>
      <c r="B367" s="131"/>
      <c r="C367" s="212" t="s">
        <v>1518</v>
      </c>
      <c r="D367" s="95" t="s">
        <v>82</v>
      </c>
      <c r="E367" s="96"/>
      <c r="F367" s="96"/>
      <c r="G367" s="97">
        <f>IF(検体!$F367="○",2,IF(検体!$F367="△",1,0))</f>
        <v>0</v>
      </c>
      <c r="H367" s="94"/>
      <c r="I367" s="92"/>
      <c r="J367" s="1" t="str">
        <f t="shared" si="5"/>
        <v/>
      </c>
    </row>
    <row r="368" spans="1:10" x14ac:dyDescent="0.4">
      <c r="A368" s="128"/>
      <c r="B368" s="131"/>
      <c r="C368" s="212" t="s">
        <v>1519</v>
      </c>
      <c r="D368" s="95" t="s">
        <v>83</v>
      </c>
      <c r="E368" s="96"/>
      <c r="F368" s="96"/>
      <c r="G368" s="97">
        <f>IF(検体!$F368="○",2,IF(検体!$F368="△",1,0))</f>
        <v>0</v>
      </c>
      <c r="H368" s="94"/>
      <c r="I368" s="92"/>
      <c r="J368" s="1" t="str">
        <f t="shared" si="5"/>
        <v/>
      </c>
    </row>
    <row r="369" spans="1:10" x14ac:dyDescent="0.4">
      <c r="A369" s="128"/>
      <c r="B369" s="131"/>
      <c r="C369" s="212" t="s">
        <v>1520</v>
      </c>
      <c r="D369" s="95" t="s">
        <v>590</v>
      </c>
      <c r="E369" s="96"/>
      <c r="F369" s="96"/>
      <c r="G369" s="97">
        <f>IF(検体!$F369="○",2,IF(検体!$F369="△",1,0))</f>
        <v>0</v>
      </c>
      <c r="H369" s="94"/>
      <c r="I369" s="92"/>
      <c r="J369" s="1" t="str">
        <f t="shared" si="5"/>
        <v/>
      </c>
    </row>
    <row r="370" spans="1:10" x14ac:dyDescent="0.4">
      <c r="A370" s="128"/>
      <c r="B370" s="131"/>
      <c r="C370" s="212" t="s">
        <v>1521</v>
      </c>
      <c r="D370" s="95" t="s">
        <v>79</v>
      </c>
      <c r="E370" s="96"/>
      <c r="F370" s="96"/>
      <c r="G370" s="97">
        <f>IF(検体!$F370="○",2,IF(検体!$F370="△",1,0))</f>
        <v>0</v>
      </c>
      <c r="H370" s="94"/>
      <c r="I370" s="92"/>
      <c r="J370" s="1" t="str">
        <f t="shared" si="5"/>
        <v/>
      </c>
    </row>
    <row r="371" spans="1:10" x14ac:dyDescent="0.4">
      <c r="A371" s="128"/>
      <c r="B371" s="131"/>
      <c r="C371" s="212" t="s">
        <v>1522</v>
      </c>
      <c r="D371" s="95" t="s">
        <v>569</v>
      </c>
      <c r="E371" s="96"/>
      <c r="F371" s="96"/>
      <c r="G371" s="97">
        <f>IF(検体!$F371="○",2,IF(検体!$F371="△",1,0))</f>
        <v>0</v>
      </c>
      <c r="H371" s="94"/>
      <c r="I371" s="92"/>
      <c r="J371" s="1" t="str">
        <f t="shared" si="5"/>
        <v/>
      </c>
    </row>
    <row r="372" spans="1:10" x14ac:dyDescent="0.4">
      <c r="A372" s="128"/>
      <c r="B372" s="131"/>
      <c r="C372" s="212" t="s">
        <v>1523</v>
      </c>
      <c r="D372" s="95" t="s">
        <v>84</v>
      </c>
      <c r="E372" s="96" t="s">
        <v>409</v>
      </c>
      <c r="F372" s="96"/>
      <c r="G372" s="97">
        <f>IF(検体!$F372="○",2,IF(検体!$F372="△",1,0))</f>
        <v>0</v>
      </c>
      <c r="H372" s="94"/>
      <c r="I372" s="92"/>
      <c r="J372" s="1" t="str">
        <f t="shared" si="5"/>
        <v>NG</v>
      </c>
    </row>
    <row r="373" spans="1:10" x14ac:dyDescent="0.4">
      <c r="A373" s="128"/>
      <c r="B373" s="131"/>
      <c r="C373" s="212" t="s">
        <v>1524</v>
      </c>
      <c r="D373" s="95" t="s">
        <v>591</v>
      </c>
      <c r="E373" s="96"/>
      <c r="F373" s="96"/>
      <c r="G373" s="97">
        <f>IF(検体!$F373="○",2,IF(検体!$F373="△",1,0))</f>
        <v>0</v>
      </c>
      <c r="H373" s="94"/>
      <c r="I373" s="92"/>
      <c r="J373" s="1" t="str">
        <f t="shared" si="5"/>
        <v/>
      </c>
    </row>
    <row r="374" spans="1:10" x14ac:dyDescent="0.4">
      <c r="A374" s="128"/>
      <c r="B374" s="131"/>
      <c r="C374" s="212" t="s">
        <v>1525</v>
      </c>
      <c r="D374" s="95" t="s">
        <v>592</v>
      </c>
      <c r="E374" s="96"/>
      <c r="F374" s="96"/>
      <c r="G374" s="97">
        <f>IF(検体!$F374="○",2,IF(検体!$F374="△",1,0))</f>
        <v>0</v>
      </c>
      <c r="H374" s="94"/>
      <c r="I374" s="92"/>
      <c r="J374" s="1" t="str">
        <f t="shared" si="5"/>
        <v/>
      </c>
    </row>
    <row r="375" spans="1:10" x14ac:dyDescent="0.4">
      <c r="A375" s="128"/>
      <c r="B375" s="131"/>
      <c r="C375" s="212" t="s">
        <v>1526</v>
      </c>
      <c r="D375" s="89" t="s">
        <v>593</v>
      </c>
      <c r="E375" s="90"/>
      <c r="F375" s="90"/>
      <c r="G375" s="91">
        <f>IF(検体!$F375="○",2,IF(検体!$F375="△",1,0))</f>
        <v>0</v>
      </c>
      <c r="H375" s="29"/>
      <c r="I375" s="92"/>
      <c r="J375" s="1" t="str">
        <f t="shared" si="5"/>
        <v/>
      </c>
    </row>
    <row r="376" spans="1:10" x14ac:dyDescent="0.4">
      <c r="A376" s="128"/>
      <c r="B376" s="131"/>
      <c r="C376" s="212" t="s">
        <v>1527</v>
      </c>
      <c r="D376" s="89" t="s">
        <v>575</v>
      </c>
      <c r="E376" s="90"/>
      <c r="F376" s="90"/>
      <c r="G376" s="91">
        <f>IF(検体!$F376="○",2,IF(検体!$F376="△",1,0))</f>
        <v>0</v>
      </c>
      <c r="H376" s="29"/>
      <c r="I376" s="92"/>
      <c r="J376" s="1" t="str">
        <f t="shared" si="5"/>
        <v/>
      </c>
    </row>
    <row r="377" spans="1:10" x14ac:dyDescent="0.4">
      <c r="A377" s="128"/>
      <c r="B377" s="131"/>
      <c r="C377" s="212" t="s">
        <v>1528</v>
      </c>
      <c r="D377" s="95" t="s">
        <v>594</v>
      </c>
      <c r="E377" s="96"/>
      <c r="F377" s="96"/>
      <c r="G377" s="97">
        <f>IF(検体!$F377="○",2,IF(検体!$F377="△",1,0))</f>
        <v>0</v>
      </c>
      <c r="H377" s="94"/>
      <c r="I377" s="92"/>
      <c r="J377" s="1" t="str">
        <f t="shared" si="5"/>
        <v/>
      </c>
    </row>
    <row r="378" spans="1:10" x14ac:dyDescent="0.4">
      <c r="A378" s="128"/>
      <c r="B378" s="131"/>
      <c r="C378" s="212" t="s">
        <v>1529</v>
      </c>
      <c r="D378" s="95" t="s">
        <v>86</v>
      </c>
      <c r="E378" s="96"/>
      <c r="F378" s="96"/>
      <c r="G378" s="97">
        <f>IF(検体!$F378="○",2,IF(検体!$F378="△",1,0))</f>
        <v>0</v>
      </c>
      <c r="H378" s="94"/>
      <c r="I378" s="92"/>
      <c r="J378" s="1" t="str">
        <f t="shared" si="5"/>
        <v/>
      </c>
    </row>
    <row r="379" spans="1:10" x14ac:dyDescent="0.4">
      <c r="A379" s="128"/>
      <c r="B379" s="131"/>
      <c r="C379" s="212" t="s">
        <v>1530</v>
      </c>
      <c r="D379" s="95" t="s">
        <v>87</v>
      </c>
      <c r="E379" s="96"/>
      <c r="F379" s="96"/>
      <c r="G379" s="97">
        <f>IF(検体!$F379="○",2,IF(検体!$F379="△",1,0))</f>
        <v>0</v>
      </c>
      <c r="H379" s="94"/>
      <c r="I379" s="92"/>
      <c r="J379" s="1" t="str">
        <f t="shared" si="5"/>
        <v/>
      </c>
    </row>
    <row r="380" spans="1:10" x14ac:dyDescent="0.4">
      <c r="A380" s="128"/>
      <c r="B380" s="131"/>
      <c r="C380" s="212" t="s">
        <v>1531</v>
      </c>
      <c r="D380" s="95" t="s">
        <v>577</v>
      </c>
      <c r="E380" s="96"/>
      <c r="F380" s="96"/>
      <c r="G380" s="97">
        <f>IF(検体!$F380="○",2,IF(検体!$F380="△",1,0))</f>
        <v>0</v>
      </c>
      <c r="H380" s="94"/>
      <c r="I380" s="92"/>
      <c r="J380" s="1" t="str">
        <f t="shared" si="5"/>
        <v/>
      </c>
    </row>
    <row r="381" spans="1:10" x14ac:dyDescent="0.4">
      <c r="A381" s="128"/>
      <c r="B381" s="131"/>
      <c r="C381" s="212" t="s">
        <v>1532</v>
      </c>
      <c r="D381" s="34" t="s">
        <v>578</v>
      </c>
      <c r="E381" s="40"/>
      <c r="F381" s="40"/>
      <c r="G381" s="40">
        <f>IF(検体!$F381="○",2,IF(検体!$F381="△",1,0))</f>
        <v>0</v>
      </c>
      <c r="H381" s="29"/>
      <c r="J381" s="1" t="str">
        <f t="shared" si="5"/>
        <v/>
      </c>
    </row>
    <row r="382" spans="1:10" x14ac:dyDescent="0.4">
      <c r="A382" s="128"/>
      <c r="B382" s="131"/>
      <c r="C382" s="212" t="s">
        <v>1533</v>
      </c>
      <c r="D382" s="34" t="s">
        <v>579</v>
      </c>
      <c r="E382" s="40"/>
      <c r="F382" s="40"/>
      <c r="G382" s="40">
        <f>IF(検体!$F382="○",2,IF(検体!$F382="△",1,0))</f>
        <v>0</v>
      </c>
      <c r="H382" s="29"/>
      <c r="J382" s="1" t="str">
        <f t="shared" si="5"/>
        <v/>
      </c>
    </row>
    <row r="383" spans="1:10" x14ac:dyDescent="0.4">
      <c r="A383" s="128"/>
      <c r="B383" s="131"/>
      <c r="C383" s="212" t="s">
        <v>1534</v>
      </c>
      <c r="D383" s="34" t="s">
        <v>580</v>
      </c>
      <c r="E383" s="40"/>
      <c r="F383" s="40"/>
      <c r="G383" s="40">
        <f>IF(検体!$F383="○",2,IF(検体!$F383="△",1,0))</f>
        <v>0</v>
      </c>
      <c r="H383" s="29"/>
      <c r="J383" s="1" t="str">
        <f t="shared" si="5"/>
        <v/>
      </c>
    </row>
    <row r="384" spans="1:10" x14ac:dyDescent="0.4">
      <c r="A384" s="128"/>
      <c r="B384" s="131"/>
      <c r="C384" s="212" t="s">
        <v>1535</v>
      </c>
      <c r="D384" s="34" t="s">
        <v>595</v>
      </c>
      <c r="E384" s="40"/>
      <c r="F384" s="40"/>
      <c r="G384" s="40">
        <f>IF(検体!$F384="○",2,IF(検体!$F384="△",1,0))</f>
        <v>0</v>
      </c>
      <c r="H384" s="29"/>
      <c r="J384" s="1" t="str">
        <f t="shared" si="5"/>
        <v/>
      </c>
    </row>
    <row r="385" spans="1:10" x14ac:dyDescent="0.4">
      <c r="A385" s="128"/>
      <c r="B385" s="131"/>
      <c r="C385" s="212" t="s">
        <v>1536</v>
      </c>
      <c r="D385" s="34" t="s">
        <v>596</v>
      </c>
      <c r="E385" s="40"/>
      <c r="F385" s="40"/>
      <c r="G385" s="40">
        <f>IF(検体!$F385="○",2,IF(検体!$F385="△",1,0))</f>
        <v>0</v>
      </c>
      <c r="H385" s="29"/>
      <c r="J385" s="1" t="str">
        <f t="shared" si="5"/>
        <v/>
      </c>
    </row>
    <row r="386" spans="1:10" x14ac:dyDescent="0.4">
      <c r="A386" s="128"/>
      <c r="B386" s="136"/>
      <c r="C386" s="215" t="s">
        <v>1537</v>
      </c>
      <c r="D386" s="85" t="s">
        <v>597</v>
      </c>
      <c r="E386" s="41"/>
      <c r="F386" s="44"/>
      <c r="G386" s="44">
        <f>IF(検体!$F386="○",2,IF(検体!$F386="△",1,0))</f>
        <v>0</v>
      </c>
      <c r="H386" s="30"/>
      <c r="J386" s="1" t="str">
        <f t="shared" si="5"/>
        <v/>
      </c>
    </row>
    <row r="387" spans="1:10" x14ac:dyDescent="0.4">
      <c r="A387" s="128"/>
      <c r="B387" s="133" t="s">
        <v>134</v>
      </c>
      <c r="C387" s="209" t="s">
        <v>88</v>
      </c>
      <c r="D387" s="209"/>
      <c r="E387" s="43"/>
      <c r="F387" s="43"/>
      <c r="G387" s="43"/>
      <c r="H387" s="37"/>
      <c r="J387" s="1" t="str">
        <f t="shared" si="5"/>
        <v/>
      </c>
    </row>
    <row r="388" spans="1:10" x14ac:dyDescent="0.4">
      <c r="A388" s="128"/>
      <c r="B388" s="131"/>
      <c r="C388" s="211" t="s">
        <v>1538</v>
      </c>
      <c r="D388" s="84" t="s">
        <v>74</v>
      </c>
      <c r="E388" s="39" t="s">
        <v>409</v>
      </c>
      <c r="F388" s="39"/>
      <c r="G388" s="39">
        <f>IF(検体!$F388="○",2,IF(検体!$F388="△",1,0))</f>
        <v>0</v>
      </c>
      <c r="H388" s="31"/>
      <c r="J388" s="1" t="str">
        <f t="shared" si="5"/>
        <v>NG</v>
      </c>
    </row>
    <row r="389" spans="1:10" x14ac:dyDescent="0.4">
      <c r="A389" s="128"/>
      <c r="B389" s="131"/>
      <c r="C389" s="212" t="s">
        <v>1539</v>
      </c>
      <c r="D389" s="95" t="s">
        <v>564</v>
      </c>
      <c r="E389" s="96"/>
      <c r="F389" s="96"/>
      <c r="G389" s="97">
        <f>IF(検体!$F389="○",2,IF(検体!$F389="△",1,0))</f>
        <v>0</v>
      </c>
      <c r="H389" s="94"/>
      <c r="I389" s="92"/>
      <c r="J389" s="1" t="str">
        <f t="shared" si="5"/>
        <v/>
      </c>
    </row>
    <row r="390" spans="1:10" x14ac:dyDescent="0.4">
      <c r="A390" s="128"/>
      <c r="B390" s="131"/>
      <c r="C390" s="212" t="s">
        <v>1540</v>
      </c>
      <c r="D390" s="95" t="s">
        <v>89</v>
      </c>
      <c r="E390" s="96"/>
      <c r="F390" s="96"/>
      <c r="G390" s="97">
        <f>IF(検体!$F390="○",2,IF(検体!$F390="△",1,0))</f>
        <v>0</v>
      </c>
      <c r="H390" s="94"/>
      <c r="I390" s="92"/>
      <c r="J390" s="1" t="str">
        <f t="shared" si="5"/>
        <v/>
      </c>
    </row>
    <row r="391" spans="1:10" x14ac:dyDescent="0.4">
      <c r="A391" s="128"/>
      <c r="B391" s="131"/>
      <c r="C391" s="212" t="s">
        <v>1541</v>
      </c>
      <c r="D391" s="95" t="s">
        <v>567</v>
      </c>
      <c r="E391" s="96"/>
      <c r="F391" s="96"/>
      <c r="G391" s="97">
        <f>IF(検体!$F391="○",2,IF(検体!$F391="△",1,0))</f>
        <v>0</v>
      </c>
      <c r="H391" s="94"/>
      <c r="I391" s="92"/>
      <c r="J391" s="1" t="str">
        <f t="shared" si="5"/>
        <v/>
      </c>
    </row>
    <row r="392" spans="1:10" ht="33" x14ac:dyDescent="0.4">
      <c r="A392" s="128"/>
      <c r="B392" s="131"/>
      <c r="C392" s="212" t="s">
        <v>1542</v>
      </c>
      <c r="D392" s="95" t="s">
        <v>568</v>
      </c>
      <c r="E392" s="96"/>
      <c r="F392" s="96"/>
      <c r="G392" s="97">
        <f>IF(検体!$F392="○",2,IF(検体!$F392="△",1,0))</f>
        <v>0</v>
      </c>
      <c r="H392" s="94"/>
      <c r="I392" s="92"/>
      <c r="J392" s="1" t="str">
        <f t="shared" ref="J392:J455" si="6">IF(E392="☆",IF(AND(E392="☆",F392="○"),"OK","NG"),"")</f>
        <v/>
      </c>
    </row>
    <row r="393" spans="1:10" x14ac:dyDescent="0.4">
      <c r="A393" s="128"/>
      <c r="B393" s="131"/>
      <c r="C393" s="212" t="s">
        <v>1543</v>
      </c>
      <c r="D393" s="95" t="s">
        <v>598</v>
      </c>
      <c r="E393" s="96"/>
      <c r="F393" s="96"/>
      <c r="G393" s="97">
        <f>IF(検体!$F393="○",2,IF(検体!$F393="△",1,0))</f>
        <v>0</v>
      </c>
      <c r="H393" s="94"/>
      <c r="I393" s="92"/>
      <c r="J393" s="1" t="str">
        <f t="shared" si="6"/>
        <v/>
      </c>
    </row>
    <row r="394" spans="1:10" x14ac:dyDescent="0.4">
      <c r="A394" s="128"/>
      <c r="B394" s="131"/>
      <c r="C394" s="212" t="s">
        <v>1544</v>
      </c>
      <c r="D394" s="95" t="s">
        <v>79</v>
      </c>
      <c r="E394" s="96"/>
      <c r="F394" s="96"/>
      <c r="G394" s="97">
        <f>IF(検体!$F394="○",2,IF(検体!$F394="△",1,0))</f>
        <v>0</v>
      </c>
      <c r="H394" s="94"/>
      <c r="I394" s="92"/>
      <c r="J394" s="1" t="str">
        <f t="shared" si="6"/>
        <v/>
      </c>
    </row>
    <row r="395" spans="1:10" x14ac:dyDescent="0.4">
      <c r="A395" s="128"/>
      <c r="B395" s="131"/>
      <c r="C395" s="212" t="s">
        <v>1545</v>
      </c>
      <c r="D395" s="95" t="s">
        <v>569</v>
      </c>
      <c r="E395" s="96"/>
      <c r="F395" s="96"/>
      <c r="G395" s="97">
        <f>IF(検体!$F395="○",2,IF(検体!$F395="△",1,0))</f>
        <v>0</v>
      </c>
      <c r="H395" s="94"/>
      <c r="I395" s="92"/>
      <c r="J395" s="1" t="str">
        <f t="shared" si="6"/>
        <v/>
      </c>
    </row>
    <row r="396" spans="1:10" x14ac:dyDescent="0.4">
      <c r="A396" s="128"/>
      <c r="B396" s="131"/>
      <c r="C396" s="212" t="s">
        <v>1546</v>
      </c>
      <c r="D396" s="95" t="s">
        <v>571</v>
      </c>
      <c r="E396" s="96" t="s">
        <v>409</v>
      </c>
      <c r="F396" s="96"/>
      <c r="G396" s="97">
        <f>IF(検体!$F396="○",2,IF(検体!$F396="△",1,0))</f>
        <v>0</v>
      </c>
      <c r="H396" s="94"/>
      <c r="I396" s="92"/>
      <c r="J396" s="1" t="str">
        <f t="shared" si="6"/>
        <v>NG</v>
      </c>
    </row>
    <row r="397" spans="1:10" x14ac:dyDescent="0.4">
      <c r="A397" s="128"/>
      <c r="B397" s="131"/>
      <c r="C397" s="212" t="s">
        <v>1547</v>
      </c>
      <c r="D397" s="95" t="s">
        <v>572</v>
      </c>
      <c r="E397" s="96"/>
      <c r="F397" s="96"/>
      <c r="G397" s="97">
        <f>IF(検体!$F397="○",2,IF(検体!$F397="△",1,0))</f>
        <v>0</v>
      </c>
      <c r="H397" s="94"/>
      <c r="I397" s="92"/>
      <c r="J397" s="1" t="str">
        <f t="shared" si="6"/>
        <v/>
      </c>
    </row>
    <row r="398" spans="1:10" x14ac:dyDescent="0.4">
      <c r="A398" s="128"/>
      <c r="B398" s="131"/>
      <c r="C398" s="212" t="s">
        <v>1548</v>
      </c>
      <c r="D398" s="95" t="s">
        <v>599</v>
      </c>
      <c r="E398" s="96" t="s">
        <v>409</v>
      </c>
      <c r="F398" s="96"/>
      <c r="G398" s="97">
        <f>IF(検体!$F398="○",2,IF(検体!$F398="△",1,0))</f>
        <v>0</v>
      </c>
      <c r="H398" s="94"/>
      <c r="I398" s="92"/>
      <c r="J398" s="1" t="str">
        <f t="shared" si="6"/>
        <v>NG</v>
      </c>
    </row>
    <row r="399" spans="1:10" x14ac:dyDescent="0.4">
      <c r="A399" s="128"/>
      <c r="B399" s="131"/>
      <c r="C399" s="212" t="s">
        <v>1549</v>
      </c>
      <c r="D399" s="95" t="s">
        <v>582</v>
      </c>
      <c r="E399" s="96"/>
      <c r="F399" s="96"/>
      <c r="G399" s="97">
        <f>IF(検体!$F399="○",2,IF(検体!$F399="△",1,0))</f>
        <v>0</v>
      </c>
      <c r="H399" s="94"/>
      <c r="I399" s="92"/>
      <c r="J399" s="1" t="str">
        <f t="shared" si="6"/>
        <v/>
      </c>
    </row>
    <row r="400" spans="1:10" x14ac:dyDescent="0.4">
      <c r="A400" s="128"/>
      <c r="B400" s="131"/>
      <c r="C400" s="212" t="s">
        <v>1550</v>
      </c>
      <c r="D400" s="95" t="s">
        <v>584</v>
      </c>
      <c r="E400" s="96"/>
      <c r="F400" s="96"/>
      <c r="G400" s="97">
        <f>IF(検体!$F400="○",2,IF(検体!$F400="△",1,0))</f>
        <v>0</v>
      </c>
      <c r="H400" s="94"/>
      <c r="I400" s="92"/>
      <c r="J400" s="1" t="str">
        <f t="shared" si="6"/>
        <v/>
      </c>
    </row>
    <row r="401" spans="1:10" x14ac:dyDescent="0.4">
      <c r="A401" s="128"/>
      <c r="B401" s="131"/>
      <c r="C401" s="212" t="s">
        <v>1551</v>
      </c>
      <c r="D401" s="95" t="s">
        <v>579</v>
      </c>
      <c r="E401" s="96"/>
      <c r="F401" s="96"/>
      <c r="G401" s="97">
        <f>IF(検体!$F401="○",2,IF(検体!$F401="△",1,0))</f>
        <v>0</v>
      </c>
      <c r="H401" s="94"/>
      <c r="I401" s="92"/>
      <c r="J401" s="1" t="str">
        <f t="shared" si="6"/>
        <v/>
      </c>
    </row>
    <row r="402" spans="1:10" x14ac:dyDescent="0.4">
      <c r="A402" s="128"/>
      <c r="B402" s="131"/>
      <c r="C402" s="212" t="s">
        <v>1552</v>
      </c>
      <c r="D402" s="95" t="s">
        <v>580</v>
      </c>
      <c r="E402" s="96"/>
      <c r="F402" s="96"/>
      <c r="G402" s="97">
        <f>IF(検体!$F402="○",2,IF(検体!$F402="△",1,0))</f>
        <v>0</v>
      </c>
      <c r="H402" s="94"/>
      <c r="I402" s="92"/>
      <c r="J402" s="1" t="str">
        <f t="shared" si="6"/>
        <v/>
      </c>
    </row>
    <row r="403" spans="1:10" x14ac:dyDescent="0.4">
      <c r="A403" s="128"/>
      <c r="B403" s="131"/>
      <c r="C403" s="212" t="s">
        <v>1553</v>
      </c>
      <c r="D403" s="95" t="s">
        <v>600</v>
      </c>
      <c r="E403" s="96"/>
      <c r="F403" s="96"/>
      <c r="G403" s="97">
        <f>IF(検体!$F403="○",2,IF(検体!$F403="△",1,0))</f>
        <v>0</v>
      </c>
      <c r="H403" s="94"/>
      <c r="I403" s="92"/>
      <c r="J403" s="1" t="str">
        <f t="shared" si="6"/>
        <v/>
      </c>
    </row>
    <row r="404" spans="1:10" x14ac:dyDescent="0.4">
      <c r="A404" s="128"/>
      <c r="B404" s="131"/>
      <c r="C404" s="212" t="s">
        <v>1554</v>
      </c>
      <c r="D404" s="95" t="s">
        <v>601</v>
      </c>
      <c r="E404" s="96"/>
      <c r="F404" s="96"/>
      <c r="G404" s="97">
        <f>IF(検体!$F404="○",2,IF(検体!$F404="△",1,0))</f>
        <v>0</v>
      </c>
      <c r="H404" s="94"/>
      <c r="I404" s="92"/>
      <c r="J404" s="1" t="str">
        <f t="shared" si="6"/>
        <v/>
      </c>
    </row>
    <row r="405" spans="1:10" x14ac:dyDescent="0.4">
      <c r="A405" s="128"/>
      <c r="B405" s="131"/>
      <c r="C405" s="212" t="s">
        <v>1555</v>
      </c>
      <c r="D405" s="95" t="s">
        <v>573</v>
      </c>
      <c r="E405" s="96"/>
      <c r="F405" s="96"/>
      <c r="G405" s="97">
        <f>IF(検体!$F405="○",2,IF(検体!$F405="△",1,0))</f>
        <v>0</v>
      </c>
      <c r="H405" s="94"/>
      <c r="I405" s="92"/>
      <c r="J405" s="1" t="str">
        <f t="shared" si="6"/>
        <v/>
      </c>
    </row>
    <row r="406" spans="1:10" x14ac:dyDescent="0.4">
      <c r="A406" s="128"/>
      <c r="B406" s="131"/>
      <c r="C406" s="212" t="s">
        <v>1556</v>
      </c>
      <c r="D406" s="95" t="s">
        <v>87</v>
      </c>
      <c r="E406" s="96"/>
      <c r="F406" s="96"/>
      <c r="G406" s="97">
        <f>IF(検体!$F406="○",2,IF(検体!$F406="△",1,0))</f>
        <v>0</v>
      </c>
      <c r="H406" s="94"/>
      <c r="I406" s="92"/>
      <c r="J406" s="1" t="str">
        <f t="shared" si="6"/>
        <v/>
      </c>
    </row>
    <row r="407" spans="1:10" x14ac:dyDescent="0.4">
      <c r="A407" s="128"/>
      <c r="B407" s="131"/>
      <c r="C407" s="212" t="s">
        <v>1557</v>
      </c>
      <c r="D407" s="95" t="s">
        <v>577</v>
      </c>
      <c r="E407" s="96"/>
      <c r="F407" s="96"/>
      <c r="G407" s="97">
        <f>IF(検体!$F407="○",2,IF(検体!$F407="△",1,0))</f>
        <v>0</v>
      </c>
      <c r="H407" s="94"/>
      <c r="I407" s="92"/>
      <c r="J407" s="1" t="str">
        <f t="shared" si="6"/>
        <v/>
      </c>
    </row>
    <row r="408" spans="1:10" x14ac:dyDescent="0.4">
      <c r="A408" s="128"/>
      <c r="B408" s="131"/>
      <c r="C408" s="212" t="s">
        <v>1558</v>
      </c>
      <c r="D408" s="95" t="s">
        <v>578</v>
      </c>
      <c r="E408" s="96"/>
      <c r="F408" s="96"/>
      <c r="G408" s="97">
        <f>IF(検体!$F408="○",2,IF(検体!$F408="△",1,0))</f>
        <v>0</v>
      </c>
      <c r="H408" s="94"/>
      <c r="I408" s="92"/>
      <c r="J408" s="1" t="str">
        <f t="shared" si="6"/>
        <v/>
      </c>
    </row>
    <row r="409" spans="1:10" x14ac:dyDescent="0.4">
      <c r="A409" s="128"/>
      <c r="B409" s="131"/>
      <c r="C409" s="212" t="s">
        <v>1559</v>
      </c>
      <c r="D409" s="95" t="s">
        <v>602</v>
      </c>
      <c r="E409" s="96"/>
      <c r="F409" s="96"/>
      <c r="G409" s="97">
        <f>IF(検体!$F409="○",2,IF(検体!$F409="△",1,0))</f>
        <v>0</v>
      </c>
      <c r="H409" s="94"/>
      <c r="I409" s="92"/>
      <c r="J409" s="1" t="str">
        <f t="shared" si="6"/>
        <v/>
      </c>
    </row>
    <row r="410" spans="1:10" x14ac:dyDescent="0.4">
      <c r="A410" s="128"/>
      <c r="B410" s="131"/>
      <c r="C410" s="212" t="s">
        <v>1560</v>
      </c>
      <c r="D410" s="34" t="s">
        <v>586</v>
      </c>
      <c r="E410" s="40"/>
      <c r="F410" s="40"/>
      <c r="G410" s="40">
        <f>IF(検体!$F410="○",2,IF(検体!$F410="△",1,0))</f>
        <v>0</v>
      </c>
      <c r="H410" s="29"/>
      <c r="J410" s="1" t="str">
        <f t="shared" si="6"/>
        <v/>
      </c>
    </row>
    <row r="411" spans="1:10" x14ac:dyDescent="0.4">
      <c r="A411" s="128"/>
      <c r="B411" s="131"/>
      <c r="C411" s="212" t="s">
        <v>1561</v>
      </c>
      <c r="D411" s="34" t="s">
        <v>90</v>
      </c>
      <c r="E411" s="40" t="s">
        <v>409</v>
      </c>
      <c r="F411" s="40"/>
      <c r="G411" s="40">
        <f>IF(検体!$F411="○",2,IF(検体!$F411="△",1,0))</f>
        <v>0</v>
      </c>
      <c r="H411" s="29"/>
      <c r="J411" s="1" t="str">
        <f t="shared" si="6"/>
        <v>NG</v>
      </c>
    </row>
    <row r="412" spans="1:10" x14ac:dyDescent="0.4">
      <c r="A412" s="128"/>
      <c r="B412" s="131"/>
      <c r="C412" s="212" t="s">
        <v>1562</v>
      </c>
      <c r="D412" s="34" t="s">
        <v>306</v>
      </c>
      <c r="E412" s="40"/>
      <c r="F412" s="40"/>
      <c r="G412" s="40">
        <f>IF(検体!$F412="○",2,IF(検体!$F412="△",1,0))</f>
        <v>0</v>
      </c>
      <c r="H412" s="29"/>
      <c r="J412" s="1" t="str">
        <f t="shared" si="6"/>
        <v/>
      </c>
    </row>
    <row r="413" spans="1:10" x14ac:dyDescent="0.4">
      <c r="A413" s="128"/>
      <c r="B413" s="136"/>
      <c r="C413" s="215" t="s">
        <v>1563</v>
      </c>
      <c r="D413" s="85" t="s">
        <v>587</v>
      </c>
      <c r="E413" s="41"/>
      <c r="F413" s="44"/>
      <c r="G413" s="44">
        <f>IF(検体!$F413="○",2,IF(検体!$F413="△",1,0))</f>
        <v>0</v>
      </c>
      <c r="H413" s="30"/>
      <c r="J413" s="1" t="str">
        <f t="shared" si="6"/>
        <v/>
      </c>
    </row>
    <row r="414" spans="1:10" x14ac:dyDescent="0.4">
      <c r="A414" s="128"/>
      <c r="B414" s="133" t="s">
        <v>135</v>
      </c>
      <c r="C414" s="209" t="s">
        <v>91</v>
      </c>
      <c r="D414" s="209"/>
      <c r="E414" s="43"/>
      <c r="F414" s="43"/>
      <c r="G414" s="43"/>
      <c r="H414" s="37"/>
      <c r="J414" s="1" t="str">
        <f t="shared" si="6"/>
        <v/>
      </c>
    </row>
    <row r="415" spans="1:10" x14ac:dyDescent="0.4">
      <c r="A415" s="128"/>
      <c r="B415" s="131"/>
      <c r="C415" s="211" t="s">
        <v>1564</v>
      </c>
      <c r="D415" s="84" t="s">
        <v>92</v>
      </c>
      <c r="E415" s="39" t="s">
        <v>409</v>
      </c>
      <c r="F415" s="39"/>
      <c r="G415" s="39">
        <f>IF(検体!$F415="○",2,IF(検体!$F415="△",1,0))</f>
        <v>0</v>
      </c>
      <c r="H415" s="31"/>
      <c r="J415" s="1" t="str">
        <f t="shared" si="6"/>
        <v>NG</v>
      </c>
    </row>
    <row r="416" spans="1:10" x14ac:dyDescent="0.4">
      <c r="A416" s="128"/>
      <c r="B416" s="131"/>
      <c r="C416" s="212" t="s">
        <v>1565</v>
      </c>
      <c r="D416" s="89" t="s">
        <v>603</v>
      </c>
      <c r="E416" s="90"/>
      <c r="F416" s="90"/>
      <c r="G416" s="91">
        <f>IF(検体!$F416="○",2,IF(検体!$F416="△",1,0))</f>
        <v>0</v>
      </c>
      <c r="H416" s="29"/>
      <c r="I416" s="92"/>
      <c r="J416" s="1" t="str">
        <f t="shared" si="6"/>
        <v/>
      </c>
    </row>
    <row r="417" spans="1:10" x14ac:dyDescent="0.4">
      <c r="A417" s="128"/>
      <c r="B417" s="131"/>
      <c r="C417" s="212" t="s">
        <v>1566</v>
      </c>
      <c r="D417" s="89" t="s">
        <v>604</v>
      </c>
      <c r="E417" s="90"/>
      <c r="F417" s="90"/>
      <c r="G417" s="91">
        <f>IF(検体!$F417="○",2,IF(検体!$F417="△",1,0))</f>
        <v>0</v>
      </c>
      <c r="H417" s="29"/>
      <c r="I417" s="92"/>
      <c r="J417" s="1" t="str">
        <f t="shared" si="6"/>
        <v/>
      </c>
    </row>
    <row r="418" spans="1:10" x14ac:dyDescent="0.4">
      <c r="A418" s="128"/>
      <c r="B418" s="131"/>
      <c r="C418" s="212" t="s">
        <v>1567</v>
      </c>
      <c r="D418" s="89" t="s">
        <v>605</v>
      </c>
      <c r="E418" s="90"/>
      <c r="F418" s="90"/>
      <c r="G418" s="91">
        <f>IF(検体!$F418="○",2,IF(検体!$F418="△",1,0))</f>
        <v>0</v>
      </c>
      <c r="H418" s="29"/>
      <c r="I418" s="92"/>
      <c r="J418" s="1" t="str">
        <f t="shared" si="6"/>
        <v/>
      </c>
    </row>
    <row r="419" spans="1:10" x14ac:dyDescent="0.4">
      <c r="A419" s="128"/>
      <c r="B419" s="131"/>
      <c r="C419" s="212" t="s">
        <v>1568</v>
      </c>
      <c r="D419" s="89" t="s">
        <v>86</v>
      </c>
      <c r="E419" s="90"/>
      <c r="F419" s="90"/>
      <c r="G419" s="91">
        <f>IF(検体!$F419="○",2,IF(検体!$F419="△",1,0))</f>
        <v>0</v>
      </c>
      <c r="H419" s="29"/>
      <c r="I419" s="92"/>
      <c r="J419" s="1" t="str">
        <f t="shared" si="6"/>
        <v/>
      </c>
    </row>
    <row r="420" spans="1:10" x14ac:dyDescent="0.4">
      <c r="A420" s="128"/>
      <c r="B420" s="131"/>
      <c r="C420" s="212" t="s">
        <v>1569</v>
      </c>
      <c r="D420" s="89" t="s">
        <v>87</v>
      </c>
      <c r="E420" s="90"/>
      <c r="F420" s="90"/>
      <c r="G420" s="91">
        <f>IF(検体!$F420="○",2,IF(検体!$F420="△",1,0))</f>
        <v>0</v>
      </c>
      <c r="H420" s="29"/>
      <c r="I420" s="92"/>
      <c r="J420" s="1" t="str">
        <f t="shared" si="6"/>
        <v/>
      </c>
    </row>
    <row r="421" spans="1:10" x14ac:dyDescent="0.4">
      <c r="A421" s="128"/>
      <c r="B421" s="131"/>
      <c r="C421" s="212" t="s">
        <v>1570</v>
      </c>
      <c r="D421" s="89" t="s">
        <v>606</v>
      </c>
      <c r="E421" s="90"/>
      <c r="F421" s="90"/>
      <c r="G421" s="91">
        <f>IF(検体!$F421="○",2,IF(検体!$F421="△",1,0))</f>
        <v>0</v>
      </c>
      <c r="H421" s="29"/>
      <c r="I421" s="92"/>
      <c r="J421" s="1" t="str">
        <f t="shared" si="6"/>
        <v/>
      </c>
    </row>
    <row r="422" spans="1:10" x14ac:dyDescent="0.4">
      <c r="A422" s="128"/>
      <c r="B422" s="131"/>
      <c r="C422" s="212" t="s">
        <v>1571</v>
      </c>
      <c r="D422" s="89" t="s">
        <v>607</v>
      </c>
      <c r="E422" s="90"/>
      <c r="F422" s="90"/>
      <c r="G422" s="91">
        <f>IF(検体!$F422="○",2,IF(検体!$F422="△",1,0))</f>
        <v>0</v>
      </c>
      <c r="H422" s="29"/>
      <c r="I422" s="92"/>
      <c r="J422" s="1" t="str">
        <f t="shared" si="6"/>
        <v/>
      </c>
    </row>
    <row r="423" spans="1:10" x14ac:dyDescent="0.4">
      <c r="A423" s="128"/>
      <c r="B423" s="131"/>
      <c r="C423" s="212" t="s">
        <v>1572</v>
      </c>
      <c r="D423" s="89" t="s">
        <v>608</v>
      </c>
      <c r="E423" s="90"/>
      <c r="F423" s="90"/>
      <c r="G423" s="91">
        <f>IF(検体!$F423="○",2,IF(検体!$F423="△",1,0))</f>
        <v>0</v>
      </c>
      <c r="H423" s="29"/>
      <c r="I423" s="92"/>
      <c r="J423" s="1" t="str">
        <f t="shared" si="6"/>
        <v/>
      </c>
    </row>
    <row r="424" spans="1:10" x14ac:dyDescent="0.4">
      <c r="A424" s="128"/>
      <c r="B424" s="136"/>
      <c r="C424" s="215" t="s">
        <v>1573</v>
      </c>
      <c r="D424" s="85" t="s">
        <v>609</v>
      </c>
      <c r="E424" s="41"/>
      <c r="F424" s="44"/>
      <c r="G424" s="44">
        <f>IF(検体!$F424="○",2,IF(検体!$F424="△",1,0))</f>
        <v>0</v>
      </c>
      <c r="H424" s="30"/>
      <c r="J424" s="1" t="str">
        <f t="shared" si="6"/>
        <v/>
      </c>
    </row>
    <row r="425" spans="1:10" x14ac:dyDescent="0.4">
      <c r="A425" s="128"/>
      <c r="B425" s="133" t="s">
        <v>136</v>
      </c>
      <c r="C425" s="209" t="s">
        <v>137</v>
      </c>
      <c r="D425" s="209"/>
      <c r="E425" s="43"/>
      <c r="F425" s="43"/>
      <c r="G425" s="43"/>
      <c r="H425" s="37"/>
      <c r="J425" s="1" t="str">
        <f t="shared" si="6"/>
        <v/>
      </c>
    </row>
    <row r="426" spans="1:10" x14ac:dyDescent="0.4">
      <c r="A426" s="128"/>
      <c r="B426" s="131"/>
      <c r="C426" s="211" t="s">
        <v>1574</v>
      </c>
      <c r="D426" s="84" t="s">
        <v>610</v>
      </c>
      <c r="E426" s="39" t="s">
        <v>409</v>
      </c>
      <c r="F426" s="39"/>
      <c r="G426" s="39">
        <f>IF(検体!$F426="○",2,IF(検体!$F426="△",1,0))</f>
        <v>0</v>
      </c>
      <c r="H426" s="31"/>
      <c r="J426" s="1" t="str">
        <f t="shared" si="6"/>
        <v>NG</v>
      </c>
    </row>
    <row r="427" spans="1:10" x14ac:dyDescent="0.4">
      <c r="A427" s="128"/>
      <c r="B427" s="131"/>
      <c r="C427" s="212" t="s">
        <v>1575</v>
      </c>
      <c r="D427" s="89" t="s">
        <v>138</v>
      </c>
      <c r="E427" s="90"/>
      <c r="F427" s="90"/>
      <c r="G427" s="91">
        <f>IF(検体!$F427="○",2,IF(検体!$F427="△",1,0))</f>
        <v>0</v>
      </c>
      <c r="H427" s="29"/>
      <c r="I427" s="92"/>
      <c r="J427" s="1" t="str">
        <f t="shared" si="6"/>
        <v/>
      </c>
    </row>
    <row r="428" spans="1:10" x14ac:dyDescent="0.4">
      <c r="A428" s="128"/>
      <c r="B428" s="131"/>
      <c r="C428" s="212" t="s">
        <v>1576</v>
      </c>
      <c r="D428" s="89" t="s">
        <v>611</v>
      </c>
      <c r="E428" s="90"/>
      <c r="F428" s="90"/>
      <c r="G428" s="91">
        <f>IF(検体!$F428="○",2,IF(検体!$F428="△",1,0))</f>
        <v>0</v>
      </c>
      <c r="H428" s="29"/>
      <c r="I428" s="92"/>
      <c r="J428" s="1" t="str">
        <f t="shared" si="6"/>
        <v/>
      </c>
    </row>
    <row r="429" spans="1:10" x14ac:dyDescent="0.4">
      <c r="A429" s="128"/>
      <c r="B429" s="136"/>
      <c r="C429" s="215" t="s">
        <v>1577</v>
      </c>
      <c r="D429" s="85" t="s">
        <v>139</v>
      </c>
      <c r="E429" s="41"/>
      <c r="F429" s="44"/>
      <c r="G429" s="44">
        <f>IF(検体!$F429="○",2,IF(検体!$F429="△",1,0))</f>
        <v>0</v>
      </c>
      <c r="H429" s="30"/>
      <c r="J429" s="1" t="str">
        <f t="shared" si="6"/>
        <v/>
      </c>
    </row>
    <row r="430" spans="1:10" x14ac:dyDescent="0.4">
      <c r="A430" s="128"/>
      <c r="B430" s="133" t="s">
        <v>141</v>
      </c>
      <c r="C430" s="209" t="s">
        <v>881</v>
      </c>
      <c r="D430" s="209"/>
      <c r="E430" s="43"/>
      <c r="F430" s="43"/>
      <c r="G430" s="43"/>
      <c r="H430" s="37"/>
      <c r="J430" s="1" t="str">
        <f t="shared" si="6"/>
        <v/>
      </c>
    </row>
    <row r="431" spans="1:10" x14ac:dyDescent="0.4">
      <c r="A431" s="128"/>
      <c r="B431" s="131"/>
      <c r="C431" s="211" t="s">
        <v>1578</v>
      </c>
      <c r="D431" s="84" t="s">
        <v>612</v>
      </c>
      <c r="E431" s="39" t="s">
        <v>409</v>
      </c>
      <c r="F431" s="39"/>
      <c r="G431" s="39">
        <f>IF(検体!$F431="○",2,IF(検体!$F431="△",1,0))</f>
        <v>0</v>
      </c>
      <c r="H431" s="31"/>
      <c r="J431" s="1" t="str">
        <f t="shared" si="6"/>
        <v>NG</v>
      </c>
    </row>
    <row r="432" spans="1:10" x14ac:dyDescent="0.4">
      <c r="A432" s="128"/>
      <c r="B432" s="131"/>
      <c r="C432" s="212" t="s">
        <v>1579</v>
      </c>
      <c r="D432" s="95" t="s">
        <v>613</v>
      </c>
      <c r="E432" s="96"/>
      <c r="F432" s="96"/>
      <c r="G432" s="97">
        <f>IF(検体!$F432="○",2,IF(検体!$F432="△",1,0))</f>
        <v>0</v>
      </c>
      <c r="H432" s="94"/>
      <c r="I432" s="92"/>
      <c r="J432" s="1" t="str">
        <f t="shared" si="6"/>
        <v/>
      </c>
    </row>
    <row r="433" spans="1:10" x14ac:dyDescent="0.4">
      <c r="A433" s="128"/>
      <c r="B433" s="131"/>
      <c r="C433" s="212" t="s">
        <v>1580</v>
      </c>
      <c r="D433" s="95" t="s">
        <v>614</v>
      </c>
      <c r="E433" s="96" t="s">
        <v>409</v>
      </c>
      <c r="F433" s="96"/>
      <c r="G433" s="97">
        <f>IF(検体!$F433="○",2,IF(検体!$F433="△",1,0))</f>
        <v>0</v>
      </c>
      <c r="H433" s="94"/>
      <c r="I433" s="92"/>
      <c r="J433" s="1" t="str">
        <f t="shared" si="6"/>
        <v>NG</v>
      </c>
    </row>
    <row r="434" spans="1:10" x14ac:dyDescent="0.4">
      <c r="A434" s="128"/>
      <c r="B434" s="131"/>
      <c r="C434" s="212" t="s">
        <v>1581</v>
      </c>
      <c r="D434" s="95" t="s">
        <v>615</v>
      </c>
      <c r="E434" s="96"/>
      <c r="F434" s="96"/>
      <c r="G434" s="97">
        <f>IF(検体!$F434="○",2,IF(検体!$F434="△",1,0))</f>
        <v>0</v>
      </c>
      <c r="H434" s="94"/>
      <c r="I434" s="92"/>
      <c r="J434" s="1" t="str">
        <f t="shared" si="6"/>
        <v/>
      </c>
    </row>
    <row r="435" spans="1:10" x14ac:dyDescent="0.4">
      <c r="A435" s="128"/>
      <c r="B435" s="131"/>
      <c r="C435" s="212" t="s">
        <v>1582</v>
      </c>
      <c r="D435" s="95" t="s">
        <v>616</v>
      </c>
      <c r="E435" s="96"/>
      <c r="F435" s="96"/>
      <c r="G435" s="97">
        <f>IF(検体!$F435="○",2,IF(検体!$F435="△",1,0))</f>
        <v>0</v>
      </c>
      <c r="H435" s="94"/>
      <c r="I435" s="92"/>
      <c r="J435" s="1" t="str">
        <f t="shared" si="6"/>
        <v/>
      </c>
    </row>
    <row r="436" spans="1:10" x14ac:dyDescent="0.4">
      <c r="A436" s="128"/>
      <c r="B436" s="131"/>
      <c r="C436" s="212" t="s">
        <v>1583</v>
      </c>
      <c r="D436" s="34" t="s">
        <v>617</v>
      </c>
      <c r="E436" s="40"/>
      <c r="F436" s="40"/>
      <c r="G436" s="40">
        <f>IF(検体!$F436="○",2,IF(検体!$F436="△",1,0))</f>
        <v>0</v>
      </c>
      <c r="H436" s="29"/>
      <c r="J436" s="1" t="str">
        <f t="shared" si="6"/>
        <v/>
      </c>
    </row>
    <row r="437" spans="1:10" x14ac:dyDescent="0.4">
      <c r="A437" s="128"/>
      <c r="B437" s="131"/>
      <c r="C437" s="212" t="s">
        <v>1584</v>
      </c>
      <c r="D437" s="34" t="s">
        <v>618</v>
      </c>
      <c r="E437" s="40"/>
      <c r="F437" s="40"/>
      <c r="G437" s="40">
        <f>IF(検体!$F437="○",2,IF(検体!$F437="△",1,0))</f>
        <v>0</v>
      </c>
      <c r="H437" s="29"/>
      <c r="J437" s="1" t="str">
        <f t="shared" si="6"/>
        <v/>
      </c>
    </row>
    <row r="438" spans="1:10" x14ac:dyDescent="0.4">
      <c r="A438" s="138"/>
      <c r="B438" s="132"/>
      <c r="C438" s="215" t="s">
        <v>1585</v>
      </c>
      <c r="D438" s="85" t="s">
        <v>619</v>
      </c>
      <c r="E438" s="41" t="s">
        <v>409</v>
      </c>
      <c r="F438" s="44"/>
      <c r="G438" s="44">
        <f>IF(検体!$F438="○",2,IF(検体!$F438="△",1,0))</f>
        <v>0</v>
      </c>
      <c r="H438" s="30"/>
      <c r="J438" s="1" t="str">
        <f t="shared" si="6"/>
        <v>NG</v>
      </c>
    </row>
    <row r="439" spans="1:10" x14ac:dyDescent="0.4">
      <c r="A439" s="128">
        <v>5</v>
      </c>
      <c r="B439" s="129" t="s">
        <v>142</v>
      </c>
      <c r="C439" s="129"/>
      <c r="D439" s="87"/>
      <c r="E439" s="36"/>
      <c r="F439" s="108"/>
      <c r="G439" s="108"/>
      <c r="H439" s="38"/>
      <c r="J439" s="1" t="str">
        <f t="shared" si="6"/>
        <v/>
      </c>
    </row>
    <row r="440" spans="1:10" x14ac:dyDescent="0.4">
      <c r="A440" s="128"/>
      <c r="B440" s="130" t="s">
        <v>143</v>
      </c>
      <c r="C440" s="209" t="s">
        <v>882</v>
      </c>
      <c r="D440" s="209"/>
      <c r="E440" s="43"/>
      <c r="F440" s="43"/>
      <c r="G440" s="43"/>
      <c r="H440" s="33"/>
      <c r="J440" s="1" t="str">
        <f t="shared" si="6"/>
        <v/>
      </c>
    </row>
    <row r="441" spans="1:10" x14ac:dyDescent="0.4">
      <c r="A441" s="128"/>
      <c r="B441" s="131"/>
      <c r="C441" s="211" t="s">
        <v>1586</v>
      </c>
      <c r="D441" s="84" t="s">
        <v>620</v>
      </c>
      <c r="E441" s="39" t="s">
        <v>409</v>
      </c>
      <c r="F441" s="39"/>
      <c r="G441" s="39">
        <f>IF(検体!$F441="○",2,IF(検体!$F441="△",1,0))</f>
        <v>0</v>
      </c>
      <c r="H441" s="31"/>
      <c r="J441" s="1" t="str">
        <f t="shared" si="6"/>
        <v>NG</v>
      </c>
    </row>
    <row r="442" spans="1:10" x14ac:dyDescent="0.4">
      <c r="A442" s="128"/>
      <c r="B442" s="131"/>
      <c r="C442" s="212" t="s">
        <v>1587</v>
      </c>
      <c r="D442" s="95" t="s">
        <v>621</v>
      </c>
      <c r="E442" s="96"/>
      <c r="F442" s="96"/>
      <c r="G442" s="97">
        <f>IF(検体!$F442="○",2,IF(検体!$F442="△",1,0))</f>
        <v>0</v>
      </c>
      <c r="H442" s="94"/>
      <c r="I442" s="92"/>
      <c r="J442" s="1" t="str">
        <f t="shared" si="6"/>
        <v/>
      </c>
    </row>
    <row r="443" spans="1:10" x14ac:dyDescent="0.4">
      <c r="A443" s="128"/>
      <c r="B443" s="131"/>
      <c r="C443" s="212" t="s">
        <v>1588</v>
      </c>
      <c r="D443" s="95" t="s">
        <v>622</v>
      </c>
      <c r="E443" s="96"/>
      <c r="F443" s="96"/>
      <c r="G443" s="97">
        <f>IF(検体!$F443="○",2,IF(検体!$F443="△",1,0))</f>
        <v>0</v>
      </c>
      <c r="H443" s="94"/>
      <c r="I443" s="92"/>
      <c r="J443" s="1" t="str">
        <f t="shared" si="6"/>
        <v/>
      </c>
    </row>
    <row r="444" spans="1:10" x14ac:dyDescent="0.4">
      <c r="A444" s="128"/>
      <c r="B444" s="131"/>
      <c r="C444" s="212" t="s">
        <v>1589</v>
      </c>
      <c r="D444" s="95" t="s">
        <v>623</v>
      </c>
      <c r="E444" s="96" t="s">
        <v>409</v>
      </c>
      <c r="F444" s="96"/>
      <c r="G444" s="97">
        <f>IF(検体!$F444="○",2,IF(検体!$F444="△",1,0))</f>
        <v>0</v>
      </c>
      <c r="H444" s="94"/>
      <c r="I444" s="92"/>
      <c r="J444" s="1" t="str">
        <f t="shared" si="6"/>
        <v>NG</v>
      </c>
    </row>
    <row r="445" spans="1:10" x14ac:dyDescent="0.4">
      <c r="A445" s="128"/>
      <c r="B445" s="131"/>
      <c r="C445" s="212" t="s">
        <v>1590</v>
      </c>
      <c r="D445" s="95" t="s">
        <v>624</v>
      </c>
      <c r="E445" s="96" t="s">
        <v>409</v>
      </c>
      <c r="F445" s="96"/>
      <c r="G445" s="97">
        <f>IF(検体!$F445="○",2,IF(検体!$F445="△",1,0))</f>
        <v>0</v>
      </c>
      <c r="H445" s="94"/>
      <c r="I445" s="92"/>
      <c r="J445" s="1" t="str">
        <f t="shared" si="6"/>
        <v>NG</v>
      </c>
    </row>
    <row r="446" spans="1:10" x14ac:dyDescent="0.4">
      <c r="A446" s="128"/>
      <c r="B446" s="131"/>
      <c r="C446" s="212" t="s">
        <v>1591</v>
      </c>
      <c r="D446" s="95" t="s">
        <v>625</v>
      </c>
      <c r="E446" s="96"/>
      <c r="F446" s="96"/>
      <c r="G446" s="97">
        <f>IF(検体!$F446="○",2,IF(検体!$F446="△",1,0))</f>
        <v>0</v>
      </c>
      <c r="H446" s="94"/>
      <c r="I446" s="92"/>
      <c r="J446" s="1" t="str">
        <f t="shared" si="6"/>
        <v/>
      </c>
    </row>
    <row r="447" spans="1:10" x14ac:dyDescent="0.4">
      <c r="A447" s="128"/>
      <c r="B447" s="131"/>
      <c r="C447" s="212" t="s">
        <v>1592</v>
      </c>
      <c r="D447" s="95" t="s">
        <v>626</v>
      </c>
      <c r="E447" s="96"/>
      <c r="F447" s="96"/>
      <c r="G447" s="97">
        <f>IF(検体!$F447="○",2,IF(検体!$F447="△",1,0))</f>
        <v>0</v>
      </c>
      <c r="H447" s="94"/>
      <c r="I447" s="92"/>
      <c r="J447" s="1" t="str">
        <f t="shared" si="6"/>
        <v/>
      </c>
    </row>
    <row r="448" spans="1:10" x14ac:dyDescent="0.4">
      <c r="A448" s="128"/>
      <c r="B448" s="131"/>
      <c r="C448" s="212" t="s">
        <v>1593</v>
      </c>
      <c r="D448" s="95" t="s">
        <v>627</v>
      </c>
      <c r="E448" s="96"/>
      <c r="F448" s="96"/>
      <c r="G448" s="97">
        <f>IF(検体!$F448="○",2,IF(検体!$F448="△",1,0))</f>
        <v>0</v>
      </c>
      <c r="H448" s="94"/>
      <c r="I448" s="92"/>
      <c r="J448" s="1" t="str">
        <f t="shared" si="6"/>
        <v/>
      </c>
    </row>
    <row r="449" spans="1:10" x14ac:dyDescent="0.4">
      <c r="A449" s="128"/>
      <c r="B449" s="131"/>
      <c r="C449" s="212" t="s">
        <v>1594</v>
      </c>
      <c r="D449" s="95" t="s">
        <v>628</v>
      </c>
      <c r="E449" s="96"/>
      <c r="F449" s="96"/>
      <c r="G449" s="97">
        <f>IF(検体!$F449="○",2,IF(検体!$F449="△",1,0))</f>
        <v>0</v>
      </c>
      <c r="H449" s="94"/>
      <c r="I449" s="92"/>
      <c r="J449" s="1" t="str">
        <f t="shared" si="6"/>
        <v/>
      </c>
    </row>
    <row r="450" spans="1:10" x14ac:dyDescent="0.4">
      <c r="A450" s="128"/>
      <c r="B450" s="131"/>
      <c r="C450" s="212" t="s">
        <v>1595</v>
      </c>
      <c r="D450" s="34" t="s">
        <v>629</v>
      </c>
      <c r="E450" s="40"/>
      <c r="F450" s="40"/>
      <c r="G450" s="40">
        <f>IF(検体!$F450="○",2,IF(検体!$F450="△",1,0))</f>
        <v>0</v>
      </c>
      <c r="H450" s="29"/>
      <c r="J450" s="1" t="str">
        <f t="shared" si="6"/>
        <v/>
      </c>
    </row>
    <row r="451" spans="1:10" x14ac:dyDescent="0.4">
      <c r="A451" s="128"/>
      <c r="B451" s="131"/>
      <c r="C451" s="212" t="s">
        <v>1596</v>
      </c>
      <c r="D451" s="34" t="s">
        <v>630</v>
      </c>
      <c r="E451" s="40"/>
      <c r="F451" s="40"/>
      <c r="G451" s="40">
        <f>IF(検体!$F451="○",2,IF(検体!$F451="△",1,0))</f>
        <v>0</v>
      </c>
      <c r="H451" s="29"/>
      <c r="J451" s="1" t="str">
        <f t="shared" si="6"/>
        <v/>
      </c>
    </row>
    <row r="452" spans="1:10" x14ac:dyDescent="0.4">
      <c r="A452" s="128"/>
      <c r="B452" s="131"/>
      <c r="C452" s="212" t="s">
        <v>1597</v>
      </c>
      <c r="D452" s="34" t="s">
        <v>631</v>
      </c>
      <c r="E452" s="40"/>
      <c r="F452" s="40"/>
      <c r="G452" s="40">
        <f>IF(検体!$F452="○",2,IF(検体!$F452="△",1,0))</f>
        <v>0</v>
      </c>
      <c r="H452" s="29"/>
      <c r="J452" s="1" t="str">
        <f t="shared" si="6"/>
        <v/>
      </c>
    </row>
    <row r="453" spans="1:10" x14ac:dyDescent="0.4">
      <c r="A453" s="128"/>
      <c r="B453" s="131"/>
      <c r="C453" s="212" t="s">
        <v>1598</v>
      </c>
      <c r="D453" s="34" t="s">
        <v>632</v>
      </c>
      <c r="E453" s="40"/>
      <c r="F453" s="40"/>
      <c r="G453" s="40">
        <f>IF(検体!$F453="○",2,IF(検体!$F453="△",1,0))</f>
        <v>0</v>
      </c>
      <c r="H453" s="29"/>
      <c r="J453" s="1" t="str">
        <f t="shared" si="6"/>
        <v/>
      </c>
    </row>
    <row r="454" spans="1:10" ht="33" x14ac:dyDescent="0.4">
      <c r="A454" s="128"/>
      <c r="B454" s="131"/>
      <c r="C454" s="212" t="s">
        <v>1599</v>
      </c>
      <c r="D454" s="34" t="s">
        <v>1939</v>
      </c>
      <c r="E454" s="40"/>
      <c r="F454" s="40"/>
      <c r="G454" s="40">
        <f>IF(検体!$F454="○",2,IF(検体!$F454="△",1,0))</f>
        <v>0</v>
      </c>
      <c r="H454" s="29"/>
      <c r="J454" s="1" t="str">
        <f t="shared" si="6"/>
        <v/>
      </c>
    </row>
    <row r="455" spans="1:10" x14ac:dyDescent="0.4">
      <c r="A455" s="128"/>
      <c r="B455" s="131"/>
      <c r="C455" s="212" t="s">
        <v>1600</v>
      </c>
      <c r="D455" s="34" t="s">
        <v>633</v>
      </c>
      <c r="E455" s="40"/>
      <c r="F455" s="40"/>
      <c r="G455" s="40">
        <f>IF(検体!$F455="○",2,IF(検体!$F455="△",1,0))</f>
        <v>0</v>
      </c>
      <c r="H455" s="29"/>
      <c r="J455" s="1" t="str">
        <f t="shared" si="6"/>
        <v/>
      </c>
    </row>
    <row r="456" spans="1:10" x14ac:dyDescent="0.4">
      <c r="A456" s="128"/>
      <c r="B456" s="131"/>
      <c r="C456" s="212" t="s">
        <v>1601</v>
      </c>
      <c r="D456" s="34" t="s">
        <v>634</v>
      </c>
      <c r="E456" s="40"/>
      <c r="F456" s="40"/>
      <c r="G456" s="40">
        <f>IF(検体!$F456="○",2,IF(検体!$F456="△",1,0))</f>
        <v>0</v>
      </c>
      <c r="H456" s="29"/>
      <c r="J456" s="1" t="str">
        <f t="shared" ref="J456:J519" si="7">IF(E456="☆",IF(AND(E456="☆",F456="○"),"OK","NG"),"")</f>
        <v/>
      </c>
    </row>
    <row r="457" spans="1:10" x14ac:dyDescent="0.4">
      <c r="A457" s="128"/>
      <c r="B457" s="131"/>
      <c r="C457" s="212" t="s">
        <v>1602</v>
      </c>
      <c r="D457" s="34" t="s">
        <v>635</v>
      </c>
      <c r="E457" s="40" t="s">
        <v>409</v>
      </c>
      <c r="F457" s="40"/>
      <c r="G457" s="40">
        <f>IF(検体!$F457="○",2,IF(検体!$F457="△",1,0))</f>
        <v>0</v>
      </c>
      <c r="H457" s="29"/>
      <c r="J457" s="1" t="str">
        <f t="shared" si="7"/>
        <v>NG</v>
      </c>
    </row>
    <row r="458" spans="1:10" x14ac:dyDescent="0.4">
      <c r="A458" s="128"/>
      <c r="B458" s="131"/>
      <c r="C458" s="212" t="s">
        <v>1603</v>
      </c>
      <c r="D458" s="34" t="s">
        <v>636</v>
      </c>
      <c r="E458" s="40"/>
      <c r="F458" s="40"/>
      <c r="G458" s="40">
        <f>IF(検体!$F458="○",2,IF(検体!$F458="△",1,0))</f>
        <v>0</v>
      </c>
      <c r="H458" s="29"/>
      <c r="J458" s="1" t="str">
        <f t="shared" si="7"/>
        <v/>
      </c>
    </row>
    <row r="459" spans="1:10" x14ac:dyDescent="0.4">
      <c r="A459" s="128"/>
      <c r="B459" s="131"/>
      <c r="C459" s="212" t="s">
        <v>1604</v>
      </c>
      <c r="D459" s="34" t="s">
        <v>140</v>
      </c>
      <c r="E459" s="40"/>
      <c r="F459" s="40"/>
      <c r="G459" s="40">
        <f>IF(検体!$F459="○",2,IF(検体!$F459="△",1,0))</f>
        <v>0</v>
      </c>
      <c r="H459" s="29"/>
      <c r="J459" s="1" t="str">
        <f t="shared" si="7"/>
        <v/>
      </c>
    </row>
    <row r="460" spans="1:10" x14ac:dyDescent="0.4">
      <c r="A460" s="128"/>
      <c r="B460" s="136"/>
      <c r="C460" s="215" t="s">
        <v>1605</v>
      </c>
      <c r="D460" s="85" t="s">
        <v>637</v>
      </c>
      <c r="E460" s="41"/>
      <c r="F460" s="44"/>
      <c r="G460" s="44">
        <f>IF(検体!$F460="○",2,IF(検体!$F460="△",1,0))</f>
        <v>0</v>
      </c>
      <c r="H460" s="30"/>
      <c r="J460" s="1" t="str">
        <f t="shared" si="7"/>
        <v/>
      </c>
    </row>
    <row r="461" spans="1:10" x14ac:dyDescent="0.4">
      <c r="A461" s="128"/>
      <c r="B461" s="133" t="s">
        <v>147</v>
      </c>
      <c r="C461" s="209" t="s">
        <v>397</v>
      </c>
      <c r="D461" s="209"/>
      <c r="E461" s="43"/>
      <c r="F461" s="43"/>
      <c r="G461" s="43"/>
      <c r="H461" s="106"/>
      <c r="I461" s="92"/>
      <c r="J461" s="1" t="str">
        <f t="shared" si="7"/>
        <v/>
      </c>
    </row>
    <row r="462" spans="1:10" x14ac:dyDescent="0.4">
      <c r="A462" s="128"/>
      <c r="B462" s="131"/>
      <c r="C462" s="211" t="s">
        <v>1606</v>
      </c>
      <c r="D462" s="84" t="s">
        <v>638</v>
      </c>
      <c r="E462" s="39" t="s">
        <v>409</v>
      </c>
      <c r="F462" s="39"/>
      <c r="G462" s="39">
        <f>IF(検体!$F462="○",2,IF(検体!$F462="△",1,0))</f>
        <v>0</v>
      </c>
      <c r="H462" s="94"/>
      <c r="I462" s="92"/>
      <c r="J462" s="1" t="str">
        <f t="shared" si="7"/>
        <v>NG</v>
      </c>
    </row>
    <row r="463" spans="1:10" x14ac:dyDescent="0.4">
      <c r="A463" s="128"/>
      <c r="B463" s="131"/>
      <c r="C463" s="212" t="s">
        <v>1607</v>
      </c>
      <c r="D463" s="95" t="s">
        <v>639</v>
      </c>
      <c r="E463" s="96"/>
      <c r="F463" s="96"/>
      <c r="G463" s="91">
        <f>IF(検体!$F463="○",2,IF(検体!$F463="△",1,0))</f>
        <v>0</v>
      </c>
      <c r="H463" s="29"/>
      <c r="I463" s="92"/>
      <c r="J463" s="1" t="str">
        <f t="shared" si="7"/>
        <v/>
      </c>
    </row>
    <row r="464" spans="1:10" x14ac:dyDescent="0.4">
      <c r="A464" s="128"/>
      <c r="B464" s="131"/>
      <c r="C464" s="212" t="s">
        <v>1608</v>
      </c>
      <c r="D464" s="95" t="s">
        <v>640</v>
      </c>
      <c r="E464" s="96" t="s">
        <v>409</v>
      </c>
      <c r="F464" s="96"/>
      <c r="G464" s="91">
        <f>IF(検体!$F464="○",2,IF(検体!$F464="△",1,0))</f>
        <v>0</v>
      </c>
      <c r="H464" s="29"/>
      <c r="I464" s="92"/>
      <c r="J464" s="1" t="str">
        <f t="shared" si="7"/>
        <v>NG</v>
      </c>
    </row>
    <row r="465" spans="1:10" x14ac:dyDescent="0.4">
      <c r="A465" s="128"/>
      <c r="B465" s="131"/>
      <c r="C465" s="212" t="s">
        <v>1609</v>
      </c>
      <c r="D465" s="95" t="s">
        <v>641</v>
      </c>
      <c r="E465" s="96"/>
      <c r="F465" s="96"/>
      <c r="G465" s="91">
        <f>IF(検体!$F465="○",2,IF(検体!$F465="△",1,0))</f>
        <v>0</v>
      </c>
      <c r="H465" s="29"/>
      <c r="I465" s="92"/>
      <c r="J465" s="1" t="str">
        <f t="shared" si="7"/>
        <v/>
      </c>
    </row>
    <row r="466" spans="1:10" x14ac:dyDescent="0.4">
      <c r="A466" s="128"/>
      <c r="B466" s="131"/>
      <c r="C466" s="212" t="s">
        <v>1610</v>
      </c>
      <c r="D466" s="34" t="s">
        <v>642</v>
      </c>
      <c r="E466" s="40"/>
      <c r="F466" s="40"/>
      <c r="G466" s="40">
        <f>IF(検体!$F466="○",2,IF(検体!$F466="△",1,0))</f>
        <v>0</v>
      </c>
      <c r="H466" s="29"/>
      <c r="I466" s="92"/>
      <c r="J466" s="1" t="str">
        <f t="shared" si="7"/>
        <v/>
      </c>
    </row>
    <row r="467" spans="1:10" x14ac:dyDescent="0.4">
      <c r="A467" s="128"/>
      <c r="B467" s="131"/>
      <c r="C467" s="212" t="s">
        <v>1611</v>
      </c>
      <c r="D467" s="34" t="s">
        <v>643</v>
      </c>
      <c r="E467" s="40"/>
      <c r="F467" s="40"/>
      <c r="G467" s="40">
        <f>IF(検体!$F467="○",2,IF(検体!$F467="△",1,0))</f>
        <v>0</v>
      </c>
      <c r="H467" s="29"/>
      <c r="I467" s="92"/>
      <c r="J467" s="1" t="str">
        <f t="shared" si="7"/>
        <v/>
      </c>
    </row>
    <row r="468" spans="1:10" x14ac:dyDescent="0.4">
      <c r="A468" s="128"/>
      <c r="B468" s="132"/>
      <c r="C468" s="215" t="s">
        <v>1612</v>
      </c>
      <c r="D468" s="85" t="s">
        <v>644</v>
      </c>
      <c r="E468" s="41"/>
      <c r="F468" s="44"/>
      <c r="G468" s="44">
        <f>IF(検体!$F468="○",2,IF(検体!$F468="△",1,0))</f>
        <v>0</v>
      </c>
      <c r="H468" s="30"/>
      <c r="I468" s="92"/>
      <c r="J468" s="1" t="str">
        <f t="shared" si="7"/>
        <v/>
      </c>
    </row>
    <row r="469" spans="1:10" x14ac:dyDescent="0.4">
      <c r="A469" s="128"/>
      <c r="B469" s="133" t="s">
        <v>395</v>
      </c>
      <c r="C469" s="209" t="s">
        <v>144</v>
      </c>
      <c r="D469" s="209"/>
      <c r="E469" s="43"/>
      <c r="F469" s="43"/>
      <c r="G469" s="43"/>
      <c r="H469" s="106"/>
      <c r="I469" s="92"/>
      <c r="J469" s="1" t="str">
        <f t="shared" si="7"/>
        <v/>
      </c>
    </row>
    <row r="470" spans="1:10" x14ac:dyDescent="0.4">
      <c r="A470" s="128"/>
      <c r="B470" s="131"/>
      <c r="C470" s="40" t="s">
        <v>759</v>
      </c>
      <c r="D470" s="84" t="s">
        <v>145</v>
      </c>
      <c r="E470" s="40" t="s">
        <v>759</v>
      </c>
      <c r="F470" s="40" t="s">
        <v>470</v>
      </c>
      <c r="G470" s="40" t="s">
        <v>759</v>
      </c>
      <c r="H470" s="94"/>
      <c r="I470" s="92"/>
      <c r="J470" s="1" t="str">
        <f t="shared" si="7"/>
        <v/>
      </c>
    </row>
    <row r="471" spans="1:10" x14ac:dyDescent="0.4">
      <c r="A471" s="128"/>
      <c r="B471" s="131"/>
      <c r="C471" s="212" t="s">
        <v>1613</v>
      </c>
      <c r="D471" s="89" t="s">
        <v>936</v>
      </c>
      <c r="E471" s="90" t="s">
        <v>409</v>
      </c>
      <c r="F471" s="90"/>
      <c r="G471" s="91">
        <f>IF(検体!$F471="○",2,IF(検体!$F471="△",1,0))</f>
        <v>0</v>
      </c>
      <c r="H471" s="29"/>
      <c r="I471" s="92"/>
      <c r="J471" s="1" t="str">
        <f t="shared" si="7"/>
        <v>NG</v>
      </c>
    </row>
    <row r="472" spans="1:10" x14ac:dyDescent="0.4">
      <c r="A472" s="128"/>
      <c r="B472" s="131"/>
      <c r="C472" s="212" t="s">
        <v>1614</v>
      </c>
      <c r="D472" s="89" t="s">
        <v>937</v>
      </c>
      <c r="E472" s="90" t="s">
        <v>409</v>
      </c>
      <c r="F472" s="90"/>
      <c r="G472" s="91">
        <f>IF(検体!$F472="○",2,IF(検体!$F472="△",1,0))</f>
        <v>0</v>
      </c>
      <c r="H472" s="29"/>
      <c r="I472" s="92"/>
      <c r="J472" s="1" t="str">
        <f t="shared" si="7"/>
        <v>NG</v>
      </c>
    </row>
    <row r="473" spans="1:10" x14ac:dyDescent="0.4">
      <c r="A473" s="128"/>
      <c r="B473" s="131"/>
      <c r="C473" s="212" t="s">
        <v>1615</v>
      </c>
      <c r="D473" s="89" t="s">
        <v>938</v>
      </c>
      <c r="E473" s="90" t="s">
        <v>409</v>
      </c>
      <c r="F473" s="90"/>
      <c r="G473" s="91">
        <f>IF(検体!$F473="○",2,IF(検体!$F473="△",1,0))</f>
        <v>0</v>
      </c>
      <c r="H473" s="29"/>
      <c r="I473" s="92"/>
      <c r="J473" s="1" t="str">
        <f t="shared" si="7"/>
        <v>NG</v>
      </c>
    </row>
    <row r="474" spans="1:10" x14ac:dyDescent="0.4">
      <c r="A474" s="128"/>
      <c r="B474" s="131"/>
      <c r="C474" s="212" t="s">
        <v>1616</v>
      </c>
      <c r="D474" s="89" t="s">
        <v>939</v>
      </c>
      <c r="E474" s="90"/>
      <c r="F474" s="90"/>
      <c r="G474" s="91">
        <f>IF(検体!$F474="○",2,IF(検体!$F474="△",1,0))</f>
        <v>0</v>
      </c>
      <c r="H474" s="29"/>
      <c r="I474" s="92"/>
      <c r="J474" s="1" t="str">
        <f t="shared" si="7"/>
        <v/>
      </c>
    </row>
    <row r="475" spans="1:10" x14ac:dyDescent="0.4">
      <c r="A475" s="128"/>
      <c r="B475" s="131"/>
      <c r="C475" s="212" t="s">
        <v>1617</v>
      </c>
      <c r="D475" s="89" t="s">
        <v>940</v>
      </c>
      <c r="E475" s="90" t="s">
        <v>409</v>
      </c>
      <c r="F475" s="90"/>
      <c r="G475" s="91">
        <f>IF(検体!$F475="○",2,IF(検体!$F475="△",1,0))</f>
        <v>0</v>
      </c>
      <c r="H475" s="29"/>
      <c r="I475" s="92"/>
      <c r="J475" s="1" t="str">
        <f t="shared" si="7"/>
        <v>NG</v>
      </c>
    </row>
    <row r="476" spans="1:10" x14ac:dyDescent="0.4">
      <c r="A476" s="128"/>
      <c r="B476" s="131"/>
      <c r="C476" s="212" t="s">
        <v>1618</v>
      </c>
      <c r="D476" s="89" t="s">
        <v>941</v>
      </c>
      <c r="E476" s="90"/>
      <c r="F476" s="90"/>
      <c r="G476" s="91">
        <f>IF(検体!$F476="○",2,IF(検体!$F476="△",1,0))</f>
        <v>0</v>
      </c>
      <c r="H476" s="29"/>
      <c r="I476" s="92"/>
      <c r="J476" s="1" t="str">
        <f t="shared" si="7"/>
        <v/>
      </c>
    </row>
    <row r="477" spans="1:10" x14ac:dyDescent="0.4">
      <c r="A477" s="128"/>
      <c r="B477" s="131"/>
      <c r="C477" s="212" t="s">
        <v>1619</v>
      </c>
      <c r="D477" s="89" t="s">
        <v>942</v>
      </c>
      <c r="E477" s="90"/>
      <c r="F477" s="90"/>
      <c r="G477" s="91">
        <f>IF(検体!$F477="○",2,IF(検体!$F477="△",1,0))</f>
        <v>0</v>
      </c>
      <c r="H477" s="29"/>
      <c r="I477" s="92"/>
      <c r="J477" s="1" t="str">
        <f t="shared" si="7"/>
        <v/>
      </c>
    </row>
    <row r="478" spans="1:10" x14ac:dyDescent="0.4">
      <c r="A478" s="128"/>
      <c r="B478" s="131"/>
      <c r="C478" s="212" t="s">
        <v>1620</v>
      </c>
      <c r="D478" s="89" t="s">
        <v>943</v>
      </c>
      <c r="E478" s="90"/>
      <c r="F478" s="90"/>
      <c r="G478" s="91">
        <f>IF(検体!$F478="○",2,IF(検体!$F478="△",1,0))</f>
        <v>0</v>
      </c>
      <c r="H478" s="29"/>
      <c r="I478" s="92"/>
      <c r="J478" s="1" t="str">
        <f t="shared" si="7"/>
        <v/>
      </c>
    </row>
    <row r="479" spans="1:10" x14ac:dyDescent="0.4">
      <c r="A479" s="128"/>
      <c r="B479" s="131"/>
      <c r="C479" s="212" t="s">
        <v>1621</v>
      </c>
      <c r="D479" s="34" t="s">
        <v>944</v>
      </c>
      <c r="E479" s="40"/>
      <c r="F479" s="40"/>
      <c r="G479" s="91">
        <f>IF(検体!$F479="○",2,IF(検体!$F479="△",1,0))</f>
        <v>0</v>
      </c>
      <c r="H479" s="29"/>
      <c r="I479" s="92"/>
      <c r="J479" s="1" t="str">
        <f t="shared" si="7"/>
        <v/>
      </c>
    </row>
    <row r="480" spans="1:10" x14ac:dyDescent="0.4">
      <c r="A480" s="128"/>
      <c r="B480" s="131"/>
      <c r="C480" s="212" t="s">
        <v>1622</v>
      </c>
      <c r="D480" s="34" t="s">
        <v>945</v>
      </c>
      <c r="E480" s="40"/>
      <c r="F480" s="40"/>
      <c r="G480" s="91">
        <f>IF(検体!$F480="○",2,IF(検体!$F480="△",1,0))</f>
        <v>0</v>
      </c>
      <c r="H480" s="29"/>
      <c r="I480" s="92"/>
      <c r="J480" s="1" t="str">
        <f t="shared" si="7"/>
        <v/>
      </c>
    </row>
    <row r="481" spans="1:10" x14ac:dyDescent="0.4">
      <c r="A481" s="128"/>
      <c r="B481" s="132"/>
      <c r="C481" s="215" t="s">
        <v>1623</v>
      </c>
      <c r="D481" s="85" t="s">
        <v>146</v>
      </c>
      <c r="E481" s="41" t="s">
        <v>409</v>
      </c>
      <c r="F481" s="44"/>
      <c r="G481" s="105">
        <f>IF(検体!$F481="○",2,IF(検体!$F481="△",1,0))</f>
        <v>0</v>
      </c>
      <c r="H481" s="104"/>
      <c r="I481" s="92"/>
      <c r="J481" s="1" t="str">
        <f t="shared" si="7"/>
        <v>NG</v>
      </c>
    </row>
    <row r="482" spans="1:10" x14ac:dyDescent="0.4">
      <c r="A482" s="128"/>
      <c r="B482" s="133" t="s">
        <v>396</v>
      </c>
      <c r="C482" s="209" t="s">
        <v>398</v>
      </c>
      <c r="D482" s="209"/>
      <c r="E482" s="43"/>
      <c r="F482" s="43"/>
      <c r="G482" s="43"/>
      <c r="H482" s="106"/>
      <c r="J482" s="1" t="str">
        <f t="shared" si="7"/>
        <v/>
      </c>
    </row>
    <row r="483" spans="1:10" x14ac:dyDescent="0.4">
      <c r="A483" s="128"/>
      <c r="B483" s="131"/>
      <c r="C483" s="211" t="s">
        <v>1624</v>
      </c>
      <c r="D483" s="84" t="s">
        <v>645</v>
      </c>
      <c r="E483" s="39" t="s">
        <v>409</v>
      </c>
      <c r="F483" s="39"/>
      <c r="G483" s="39">
        <f>IF(検体!$F483="○",2,IF(検体!$F483="△",1,0))</f>
        <v>0</v>
      </c>
      <c r="H483" s="31"/>
      <c r="J483" s="1" t="str">
        <f t="shared" si="7"/>
        <v>NG</v>
      </c>
    </row>
    <row r="484" spans="1:10" x14ac:dyDescent="0.4">
      <c r="A484" s="128"/>
      <c r="B484" s="131"/>
      <c r="C484" s="212" t="s">
        <v>1625</v>
      </c>
      <c r="D484" s="95" t="s">
        <v>148</v>
      </c>
      <c r="E484" s="96"/>
      <c r="F484" s="96"/>
      <c r="G484" s="97">
        <f>IF(検体!$F484="○",2,IF(検体!$F484="△",1,0))</f>
        <v>0</v>
      </c>
      <c r="H484" s="94"/>
      <c r="I484" s="92"/>
      <c r="J484" s="1" t="str">
        <f t="shared" si="7"/>
        <v/>
      </c>
    </row>
    <row r="485" spans="1:10" x14ac:dyDescent="0.4">
      <c r="A485" s="128"/>
      <c r="B485" s="131"/>
      <c r="C485" s="212" t="s">
        <v>1626</v>
      </c>
      <c r="D485" s="95" t="s">
        <v>149</v>
      </c>
      <c r="E485" s="96"/>
      <c r="F485" s="96"/>
      <c r="G485" s="97">
        <f>IF(検体!$F485="○",2,IF(検体!$F485="△",1,0))</f>
        <v>0</v>
      </c>
      <c r="H485" s="94"/>
      <c r="I485" s="92"/>
      <c r="J485" s="1" t="str">
        <f t="shared" si="7"/>
        <v/>
      </c>
    </row>
    <row r="486" spans="1:10" x14ac:dyDescent="0.4">
      <c r="A486" s="128"/>
      <c r="B486" s="131"/>
      <c r="C486" s="212" t="s">
        <v>1627</v>
      </c>
      <c r="D486" s="95" t="s">
        <v>646</v>
      </c>
      <c r="E486" s="96"/>
      <c r="F486" s="96"/>
      <c r="G486" s="97">
        <f>IF(検体!$F486="○",2,IF(検体!$F486="△",1,0))</f>
        <v>0</v>
      </c>
      <c r="H486" s="94"/>
      <c r="I486" s="92"/>
      <c r="J486" s="1" t="str">
        <f t="shared" si="7"/>
        <v/>
      </c>
    </row>
    <row r="487" spans="1:10" x14ac:dyDescent="0.4">
      <c r="A487" s="128"/>
      <c r="B487" s="131"/>
      <c r="C487" s="212" t="s">
        <v>1628</v>
      </c>
      <c r="D487" s="95" t="s">
        <v>647</v>
      </c>
      <c r="E487" s="96"/>
      <c r="F487" s="96"/>
      <c r="G487" s="97">
        <f>IF(検体!$F487="○",2,IF(検体!$F487="△",1,0))</f>
        <v>0</v>
      </c>
      <c r="H487" s="94"/>
      <c r="I487" s="92"/>
      <c r="J487" s="1" t="str">
        <f t="shared" si="7"/>
        <v/>
      </c>
    </row>
    <row r="488" spans="1:10" x14ac:dyDescent="0.4">
      <c r="A488" s="128"/>
      <c r="B488" s="131"/>
      <c r="C488" s="212" t="s">
        <v>1629</v>
      </c>
      <c r="D488" s="95" t="s">
        <v>648</v>
      </c>
      <c r="E488" s="96"/>
      <c r="F488" s="96"/>
      <c r="G488" s="97">
        <f>IF(検体!$F488="○",2,IF(検体!$F488="△",1,0))</f>
        <v>0</v>
      </c>
      <c r="H488" s="94"/>
      <c r="I488" s="92"/>
      <c r="J488" s="1" t="str">
        <f t="shared" si="7"/>
        <v/>
      </c>
    </row>
    <row r="489" spans="1:10" x14ac:dyDescent="0.4">
      <c r="A489" s="128"/>
      <c r="B489" s="131"/>
      <c r="C489" s="212" t="s">
        <v>1630</v>
      </c>
      <c r="D489" s="95" t="s">
        <v>649</v>
      </c>
      <c r="E489" s="96"/>
      <c r="F489" s="96"/>
      <c r="G489" s="97">
        <f>IF(検体!$F489="○",2,IF(検体!$F489="△",1,0))</f>
        <v>0</v>
      </c>
      <c r="H489" s="94"/>
      <c r="I489" s="92"/>
      <c r="J489" s="1" t="str">
        <f t="shared" si="7"/>
        <v/>
      </c>
    </row>
    <row r="490" spans="1:10" x14ac:dyDescent="0.4">
      <c r="A490" s="128"/>
      <c r="B490" s="131"/>
      <c r="C490" s="212" t="s">
        <v>1631</v>
      </c>
      <c r="D490" s="95" t="s">
        <v>650</v>
      </c>
      <c r="E490" s="96"/>
      <c r="F490" s="96"/>
      <c r="G490" s="97">
        <f>IF(検体!$F490="○",2,IF(検体!$F490="△",1,0))</f>
        <v>0</v>
      </c>
      <c r="H490" s="94"/>
      <c r="I490" s="92"/>
      <c r="J490" s="1" t="str">
        <f t="shared" si="7"/>
        <v/>
      </c>
    </row>
    <row r="491" spans="1:10" x14ac:dyDescent="0.4">
      <c r="A491" s="128"/>
      <c r="B491" s="131"/>
      <c r="C491" s="212" t="s">
        <v>1632</v>
      </c>
      <c r="D491" s="95" t="s">
        <v>651</v>
      </c>
      <c r="E491" s="96"/>
      <c r="F491" s="96"/>
      <c r="G491" s="97">
        <f>IF(検体!$F491="○",2,IF(検体!$F491="△",1,0))</f>
        <v>0</v>
      </c>
      <c r="H491" s="94"/>
      <c r="I491" s="92"/>
      <c r="J491" s="1" t="str">
        <f t="shared" si="7"/>
        <v/>
      </c>
    </row>
    <row r="492" spans="1:10" x14ac:dyDescent="0.4">
      <c r="A492" s="128"/>
      <c r="B492" s="131"/>
      <c r="C492" s="212" t="s">
        <v>1633</v>
      </c>
      <c r="D492" s="34" t="s">
        <v>491</v>
      </c>
      <c r="E492" s="40"/>
      <c r="F492" s="40"/>
      <c r="G492" s="40">
        <f>IF(検体!$F492="○",2,IF(検体!$F492="△",1,0))</f>
        <v>0</v>
      </c>
      <c r="H492" s="29"/>
      <c r="J492" s="1" t="str">
        <f t="shared" si="7"/>
        <v/>
      </c>
    </row>
    <row r="493" spans="1:10" x14ac:dyDescent="0.4">
      <c r="A493" s="128"/>
      <c r="B493" s="131"/>
      <c r="C493" s="212" t="s">
        <v>1634</v>
      </c>
      <c r="D493" s="34" t="s">
        <v>150</v>
      </c>
      <c r="E493" s="40"/>
      <c r="F493" s="40"/>
      <c r="G493" s="40">
        <f>IF(検体!$F493="○",2,IF(検体!$F493="△",1,0))</f>
        <v>0</v>
      </c>
      <c r="H493" s="29"/>
      <c r="J493" s="1" t="str">
        <f t="shared" si="7"/>
        <v/>
      </c>
    </row>
    <row r="494" spans="1:10" x14ac:dyDescent="0.4">
      <c r="A494" s="138"/>
      <c r="B494" s="132"/>
      <c r="C494" s="215" t="s">
        <v>1635</v>
      </c>
      <c r="D494" s="85" t="s">
        <v>151</v>
      </c>
      <c r="E494" s="41"/>
      <c r="F494" s="44"/>
      <c r="G494" s="44">
        <f>IF(検体!$F494="○",2,IF(検体!$F494="△",1,0))</f>
        <v>0</v>
      </c>
      <c r="H494" s="30"/>
      <c r="J494" s="1" t="str">
        <f t="shared" si="7"/>
        <v/>
      </c>
    </row>
    <row r="495" spans="1:10" x14ac:dyDescent="0.4">
      <c r="A495" s="128">
        <v>6</v>
      </c>
      <c r="B495" s="129" t="s">
        <v>152</v>
      </c>
      <c r="C495" s="129"/>
      <c r="D495" s="87"/>
      <c r="E495" s="36"/>
      <c r="F495" s="108"/>
      <c r="G495" s="108"/>
      <c r="H495" s="38"/>
      <c r="J495" s="1" t="str">
        <f t="shared" si="7"/>
        <v/>
      </c>
    </row>
    <row r="496" spans="1:10" x14ac:dyDescent="0.4">
      <c r="A496" s="128"/>
      <c r="B496" s="130" t="s">
        <v>153</v>
      </c>
      <c r="C496" s="209" t="s">
        <v>154</v>
      </c>
      <c r="D496" s="209"/>
      <c r="E496" s="43"/>
      <c r="F496" s="43"/>
      <c r="G496" s="43"/>
      <c r="H496" s="33"/>
      <c r="J496" s="1" t="str">
        <f t="shared" si="7"/>
        <v/>
      </c>
    </row>
    <row r="497" spans="1:10" x14ac:dyDescent="0.4">
      <c r="A497" s="139"/>
      <c r="B497" s="131"/>
      <c r="C497" s="216" t="s">
        <v>759</v>
      </c>
      <c r="D497" s="84" t="s">
        <v>652</v>
      </c>
      <c r="E497" s="40" t="s">
        <v>759</v>
      </c>
      <c r="F497" s="40" t="s">
        <v>470</v>
      </c>
      <c r="G497" s="93" t="s">
        <v>759</v>
      </c>
      <c r="H497" s="31"/>
      <c r="J497" s="1" t="str">
        <f t="shared" si="7"/>
        <v/>
      </c>
    </row>
    <row r="498" spans="1:10" x14ac:dyDescent="0.4">
      <c r="A498" s="139"/>
      <c r="B498" s="131"/>
      <c r="C498" s="212" t="s">
        <v>1636</v>
      </c>
      <c r="D498" s="95" t="s">
        <v>946</v>
      </c>
      <c r="E498" s="96" t="s">
        <v>409</v>
      </c>
      <c r="F498" s="96"/>
      <c r="G498" s="97">
        <f>IF(検体!$F498="○",2,IF(検体!$F498="△",1,0))</f>
        <v>0</v>
      </c>
      <c r="H498" s="94"/>
      <c r="I498" s="92"/>
      <c r="J498" s="1" t="str">
        <f t="shared" si="7"/>
        <v>NG</v>
      </c>
    </row>
    <row r="499" spans="1:10" x14ac:dyDescent="0.4">
      <c r="A499" s="139"/>
      <c r="B499" s="131"/>
      <c r="C499" s="212" t="s">
        <v>1637</v>
      </c>
      <c r="D499" s="95" t="s">
        <v>653</v>
      </c>
      <c r="E499" s="96"/>
      <c r="F499" s="96"/>
      <c r="G499" s="97">
        <f>IF(検体!$F499="○",2,IF(検体!$F499="△",1,0))</f>
        <v>0</v>
      </c>
      <c r="H499" s="94"/>
      <c r="I499" s="92"/>
      <c r="J499" s="1" t="str">
        <f t="shared" si="7"/>
        <v/>
      </c>
    </row>
    <row r="500" spans="1:10" x14ac:dyDescent="0.4">
      <c r="A500" s="139"/>
      <c r="B500" s="131"/>
      <c r="C500" s="212" t="s">
        <v>1638</v>
      </c>
      <c r="D500" s="95" t="s">
        <v>654</v>
      </c>
      <c r="E500" s="96"/>
      <c r="F500" s="96"/>
      <c r="G500" s="97">
        <f>IF(検体!$F500="○",2,IF(検体!$F500="△",1,0))</f>
        <v>0</v>
      </c>
      <c r="H500" s="94"/>
      <c r="I500" s="92"/>
      <c r="J500" s="1" t="str">
        <f t="shared" si="7"/>
        <v/>
      </c>
    </row>
    <row r="501" spans="1:10" x14ac:dyDescent="0.4">
      <c r="A501" s="139"/>
      <c r="B501" s="131"/>
      <c r="C501" s="212" t="s">
        <v>1639</v>
      </c>
      <c r="D501" s="95" t="s">
        <v>655</v>
      </c>
      <c r="E501" s="96"/>
      <c r="F501" s="96"/>
      <c r="G501" s="97">
        <f>IF(検体!$F501="○",2,IF(検体!$F501="△",1,0))</f>
        <v>0</v>
      </c>
      <c r="H501" s="94"/>
      <c r="I501" s="92"/>
      <c r="J501" s="1" t="str">
        <f t="shared" si="7"/>
        <v/>
      </c>
    </row>
    <row r="502" spans="1:10" x14ac:dyDescent="0.4">
      <c r="A502" s="139"/>
      <c r="B502" s="131"/>
      <c r="C502" s="212" t="s">
        <v>1640</v>
      </c>
      <c r="D502" s="95" t="s">
        <v>656</v>
      </c>
      <c r="E502" s="96"/>
      <c r="F502" s="96"/>
      <c r="G502" s="97">
        <f>IF(検体!$F502="○",2,IF(検体!$F502="△",1,0))</f>
        <v>0</v>
      </c>
      <c r="H502" s="94"/>
      <c r="I502" s="92"/>
      <c r="J502" s="1" t="str">
        <f t="shared" si="7"/>
        <v/>
      </c>
    </row>
    <row r="503" spans="1:10" x14ac:dyDescent="0.4">
      <c r="A503" s="139"/>
      <c r="B503" s="131"/>
      <c r="C503" s="212" t="s">
        <v>1641</v>
      </c>
      <c r="D503" s="95" t="s">
        <v>657</v>
      </c>
      <c r="E503" s="96"/>
      <c r="F503" s="96"/>
      <c r="G503" s="97">
        <f>IF(検体!$F503="○",2,IF(検体!$F503="△",1,0))</f>
        <v>0</v>
      </c>
      <c r="H503" s="94"/>
      <c r="I503" s="92"/>
      <c r="J503" s="1" t="str">
        <f t="shared" si="7"/>
        <v/>
      </c>
    </row>
    <row r="504" spans="1:10" x14ac:dyDescent="0.4">
      <c r="A504" s="139"/>
      <c r="B504" s="131"/>
      <c r="C504" s="212" t="s">
        <v>1642</v>
      </c>
      <c r="D504" s="95" t="s">
        <v>658</v>
      </c>
      <c r="E504" s="96" t="s">
        <v>409</v>
      </c>
      <c r="F504" s="96"/>
      <c r="G504" s="97">
        <f>IF(検体!$F504="○",2,IF(検体!$F504="△",1,0))</f>
        <v>0</v>
      </c>
      <c r="H504" s="94"/>
      <c r="I504" s="92"/>
      <c r="J504" s="1" t="str">
        <f t="shared" si="7"/>
        <v>NG</v>
      </c>
    </row>
    <row r="505" spans="1:10" x14ac:dyDescent="0.4">
      <c r="A505" s="139"/>
      <c r="B505" s="131"/>
      <c r="C505" s="212" t="s">
        <v>1643</v>
      </c>
      <c r="D505" s="95" t="s">
        <v>659</v>
      </c>
      <c r="E505" s="96"/>
      <c r="F505" s="96"/>
      <c r="G505" s="97">
        <f>IF(検体!$F505="○",2,IF(検体!$F505="△",1,0))</f>
        <v>0</v>
      </c>
      <c r="H505" s="94"/>
      <c r="I505" s="92"/>
      <c r="J505" s="1" t="str">
        <f t="shared" si="7"/>
        <v/>
      </c>
    </row>
    <row r="506" spans="1:10" x14ac:dyDescent="0.4">
      <c r="A506" s="139"/>
      <c r="B506" s="131"/>
      <c r="C506" s="212" t="s">
        <v>1644</v>
      </c>
      <c r="D506" s="95" t="s">
        <v>660</v>
      </c>
      <c r="E506" s="96"/>
      <c r="F506" s="96"/>
      <c r="G506" s="97">
        <f>IF(検体!$F506="○",2,IF(検体!$F506="△",1,0))</f>
        <v>0</v>
      </c>
      <c r="H506" s="94"/>
      <c r="I506" s="92"/>
      <c r="J506" s="1" t="str">
        <f t="shared" si="7"/>
        <v/>
      </c>
    </row>
    <row r="507" spans="1:10" x14ac:dyDescent="0.4">
      <c r="A507" s="139"/>
      <c r="B507" s="131"/>
      <c r="C507" s="212" t="s">
        <v>1645</v>
      </c>
      <c r="D507" s="95" t="s">
        <v>661</v>
      </c>
      <c r="E507" s="96" t="s">
        <v>409</v>
      </c>
      <c r="F507" s="96"/>
      <c r="G507" s="97">
        <f>IF(検体!$F507="○",2,IF(検体!$F507="△",1,0))</f>
        <v>0</v>
      </c>
      <c r="H507" s="94"/>
      <c r="I507" s="92"/>
      <c r="J507" s="1" t="str">
        <f t="shared" si="7"/>
        <v>NG</v>
      </c>
    </row>
    <row r="508" spans="1:10" x14ac:dyDescent="0.4">
      <c r="A508" s="139"/>
      <c r="B508" s="131"/>
      <c r="C508" s="212" t="s">
        <v>1646</v>
      </c>
      <c r="D508" s="95" t="s">
        <v>662</v>
      </c>
      <c r="E508" s="96" t="s">
        <v>409</v>
      </c>
      <c r="F508" s="96"/>
      <c r="G508" s="97">
        <f>IF(検体!$F508="○",2,IF(検体!$F508="△",1,0))</f>
        <v>0</v>
      </c>
      <c r="H508" s="94"/>
      <c r="I508" s="92"/>
      <c r="J508" s="1" t="str">
        <f t="shared" si="7"/>
        <v>NG</v>
      </c>
    </row>
    <row r="509" spans="1:10" x14ac:dyDescent="0.4">
      <c r="A509" s="139"/>
      <c r="B509" s="131"/>
      <c r="C509" s="212" t="s">
        <v>1647</v>
      </c>
      <c r="D509" s="95" t="s">
        <v>663</v>
      </c>
      <c r="E509" s="96"/>
      <c r="F509" s="96"/>
      <c r="G509" s="97">
        <f>IF(検体!$F509="○",2,IF(検体!$F509="△",1,0))</f>
        <v>0</v>
      </c>
      <c r="H509" s="94"/>
      <c r="I509" s="92"/>
      <c r="J509" s="1" t="str">
        <f t="shared" si="7"/>
        <v/>
      </c>
    </row>
    <row r="510" spans="1:10" x14ac:dyDescent="0.4">
      <c r="A510" s="139"/>
      <c r="B510" s="131"/>
      <c r="C510" s="212" t="s">
        <v>1648</v>
      </c>
      <c r="D510" s="95" t="s">
        <v>664</v>
      </c>
      <c r="E510" s="96"/>
      <c r="F510" s="96"/>
      <c r="G510" s="97">
        <f>IF(検体!$F510="○",2,IF(検体!$F510="△",1,0))</f>
        <v>0</v>
      </c>
      <c r="H510" s="94"/>
      <c r="I510" s="92"/>
      <c r="J510" s="1" t="str">
        <f t="shared" si="7"/>
        <v/>
      </c>
    </row>
    <row r="511" spans="1:10" x14ac:dyDescent="0.4">
      <c r="A511" s="139"/>
      <c r="B511" s="131"/>
      <c r="C511" s="212" t="s">
        <v>1649</v>
      </c>
      <c r="D511" s="95" t="s">
        <v>155</v>
      </c>
      <c r="E511" s="96"/>
      <c r="F511" s="96"/>
      <c r="G511" s="97">
        <f>IF(検体!$F511="○",2,IF(検体!$F511="△",1,0))</f>
        <v>0</v>
      </c>
      <c r="H511" s="94"/>
      <c r="I511" s="92"/>
      <c r="J511" s="1" t="str">
        <f t="shared" si="7"/>
        <v/>
      </c>
    </row>
    <row r="512" spans="1:10" x14ac:dyDescent="0.4">
      <c r="A512" s="139"/>
      <c r="B512" s="131"/>
      <c r="C512" s="212" t="s">
        <v>1650</v>
      </c>
      <c r="D512" s="95" t="s">
        <v>156</v>
      </c>
      <c r="E512" s="96"/>
      <c r="F512" s="96"/>
      <c r="G512" s="97">
        <f>IF(検体!$F512="○",2,IF(検体!$F512="△",1,0))</f>
        <v>0</v>
      </c>
      <c r="H512" s="94"/>
      <c r="I512" s="92"/>
      <c r="J512" s="1" t="str">
        <f t="shared" si="7"/>
        <v/>
      </c>
    </row>
    <row r="513" spans="1:10" x14ac:dyDescent="0.4">
      <c r="A513" s="139"/>
      <c r="B513" s="131"/>
      <c r="C513" s="212" t="s">
        <v>1651</v>
      </c>
      <c r="D513" s="95" t="s">
        <v>665</v>
      </c>
      <c r="E513" s="96"/>
      <c r="F513" s="96"/>
      <c r="G513" s="97">
        <f>IF(検体!$F513="○",2,IF(検体!$F513="△",1,0))</f>
        <v>0</v>
      </c>
      <c r="H513" s="94"/>
      <c r="I513" s="92"/>
      <c r="J513" s="1" t="str">
        <f t="shared" si="7"/>
        <v/>
      </c>
    </row>
    <row r="514" spans="1:10" x14ac:dyDescent="0.4">
      <c r="A514" s="139"/>
      <c r="B514" s="131"/>
      <c r="C514" s="212" t="s">
        <v>1652</v>
      </c>
      <c r="D514" s="95" t="s">
        <v>157</v>
      </c>
      <c r="E514" s="96"/>
      <c r="F514" s="96"/>
      <c r="G514" s="97">
        <f>IF(検体!$F514="○",2,IF(検体!$F514="△",1,0))</f>
        <v>0</v>
      </c>
      <c r="H514" s="94"/>
      <c r="I514" s="92"/>
      <c r="J514" s="1" t="str">
        <f t="shared" si="7"/>
        <v/>
      </c>
    </row>
    <row r="515" spans="1:10" x14ac:dyDescent="0.4">
      <c r="A515" s="139"/>
      <c r="B515" s="131"/>
      <c r="C515" s="212" t="s">
        <v>1653</v>
      </c>
      <c r="D515" s="95" t="s">
        <v>158</v>
      </c>
      <c r="E515" s="96"/>
      <c r="F515" s="96"/>
      <c r="G515" s="97">
        <f>IF(検体!$F515="○",2,IF(検体!$F515="△",1,0))</f>
        <v>0</v>
      </c>
      <c r="H515" s="94"/>
      <c r="I515" s="92"/>
      <c r="J515" s="1" t="str">
        <f t="shared" si="7"/>
        <v/>
      </c>
    </row>
    <row r="516" spans="1:10" x14ac:dyDescent="0.4">
      <c r="A516" s="139"/>
      <c r="B516" s="131"/>
      <c r="C516" s="212" t="s">
        <v>1654</v>
      </c>
      <c r="D516" s="95" t="s">
        <v>159</v>
      </c>
      <c r="E516" s="96"/>
      <c r="F516" s="96"/>
      <c r="G516" s="97">
        <f>IF(検体!$F516="○",2,IF(検体!$F516="△",1,0))</f>
        <v>0</v>
      </c>
      <c r="H516" s="94"/>
      <c r="I516" s="92"/>
      <c r="J516" s="1" t="str">
        <f t="shared" si="7"/>
        <v/>
      </c>
    </row>
    <row r="517" spans="1:10" x14ac:dyDescent="0.4">
      <c r="A517" s="139"/>
      <c r="B517" s="131"/>
      <c r="C517" s="212" t="s">
        <v>1655</v>
      </c>
      <c r="D517" s="95" t="s">
        <v>666</v>
      </c>
      <c r="E517" s="96"/>
      <c r="F517" s="96"/>
      <c r="G517" s="97">
        <f>IF(検体!$F517="○",2,IF(検体!$F517="△",1,0))</f>
        <v>0</v>
      </c>
      <c r="H517" s="94"/>
      <c r="I517" s="92"/>
      <c r="J517" s="1" t="str">
        <f t="shared" si="7"/>
        <v/>
      </c>
    </row>
    <row r="518" spans="1:10" x14ac:dyDescent="0.4">
      <c r="A518" s="139"/>
      <c r="B518" s="131"/>
      <c r="C518" s="212" t="s">
        <v>1656</v>
      </c>
      <c r="D518" s="95" t="s">
        <v>667</v>
      </c>
      <c r="E518" s="96"/>
      <c r="F518" s="96"/>
      <c r="G518" s="97">
        <f>IF(検体!$F518="○",2,IF(検体!$F518="△",1,0))</f>
        <v>0</v>
      </c>
      <c r="H518" s="94"/>
      <c r="I518" s="92"/>
      <c r="J518" s="1" t="str">
        <f t="shared" si="7"/>
        <v/>
      </c>
    </row>
    <row r="519" spans="1:10" x14ac:dyDescent="0.4">
      <c r="A519" s="139"/>
      <c r="B519" s="131"/>
      <c r="C519" s="212" t="s">
        <v>1657</v>
      </c>
      <c r="D519" s="95" t="s">
        <v>668</v>
      </c>
      <c r="E519" s="96"/>
      <c r="F519" s="96"/>
      <c r="G519" s="97">
        <f>IF(検体!$F519="○",2,IF(検体!$F519="△",1,0))</f>
        <v>0</v>
      </c>
      <c r="H519" s="94"/>
      <c r="I519" s="92"/>
      <c r="J519" s="1" t="str">
        <f t="shared" si="7"/>
        <v/>
      </c>
    </row>
    <row r="520" spans="1:10" x14ac:dyDescent="0.4">
      <c r="A520" s="139"/>
      <c r="B520" s="131"/>
      <c r="C520" s="212" t="s">
        <v>1658</v>
      </c>
      <c r="D520" s="95" t="s">
        <v>669</v>
      </c>
      <c r="E520" s="96"/>
      <c r="F520" s="96"/>
      <c r="G520" s="97">
        <f>IF(検体!$F520="○",2,IF(検体!$F520="△",1,0))</f>
        <v>0</v>
      </c>
      <c r="H520" s="94"/>
      <c r="I520" s="92"/>
      <c r="J520" s="1" t="str">
        <f t="shared" ref="J520:J583" si="8">IF(E520="☆",IF(AND(E520="☆",F520="○"),"OK","NG"),"")</f>
        <v/>
      </c>
    </row>
    <row r="521" spans="1:10" x14ac:dyDescent="0.4">
      <c r="A521" s="139"/>
      <c r="B521" s="131"/>
      <c r="C521" s="212" t="s">
        <v>1659</v>
      </c>
      <c r="D521" s="95" t="s">
        <v>670</v>
      </c>
      <c r="E521" s="96" t="s">
        <v>409</v>
      </c>
      <c r="F521" s="96"/>
      <c r="G521" s="97">
        <f>IF(検体!$F521="○",2,IF(検体!$F521="△",1,0))</f>
        <v>0</v>
      </c>
      <c r="H521" s="94"/>
      <c r="I521" s="92"/>
      <c r="J521" s="1" t="str">
        <f t="shared" si="8"/>
        <v>NG</v>
      </c>
    </row>
    <row r="522" spans="1:10" x14ac:dyDescent="0.4">
      <c r="A522" s="128"/>
      <c r="B522" s="131"/>
      <c r="C522" s="212" t="s">
        <v>1660</v>
      </c>
      <c r="D522" s="34" t="s">
        <v>671</v>
      </c>
      <c r="E522" s="40"/>
      <c r="F522" s="40"/>
      <c r="G522" s="40">
        <f>IF(検体!$F522="○",2,IF(検体!$F522="△",1,0))</f>
        <v>0</v>
      </c>
      <c r="H522" s="29"/>
      <c r="J522" s="1" t="str">
        <f t="shared" si="8"/>
        <v/>
      </c>
    </row>
    <row r="523" spans="1:10" x14ac:dyDescent="0.4">
      <c r="A523" s="128"/>
      <c r="B523" s="131"/>
      <c r="C523" s="212" t="s">
        <v>1661</v>
      </c>
      <c r="D523" s="34" t="s">
        <v>672</v>
      </c>
      <c r="E523" s="40"/>
      <c r="F523" s="40"/>
      <c r="G523" s="40">
        <f>IF(検体!$F523="○",2,IF(検体!$F523="△",1,0))</f>
        <v>0</v>
      </c>
      <c r="H523" s="29"/>
      <c r="J523" s="1" t="str">
        <f t="shared" si="8"/>
        <v/>
      </c>
    </row>
    <row r="524" spans="1:10" x14ac:dyDescent="0.4">
      <c r="A524" s="139"/>
      <c r="B524" s="131"/>
      <c r="C524" s="212" t="s">
        <v>1662</v>
      </c>
      <c r="D524" s="34" t="s">
        <v>673</v>
      </c>
      <c r="E524" s="40"/>
      <c r="F524" s="40"/>
      <c r="G524" s="40">
        <f>IF(検体!$F524="○",2,IF(検体!$F524="△",1,0))</f>
        <v>0</v>
      </c>
      <c r="H524" s="29"/>
      <c r="J524" s="1" t="str">
        <f t="shared" si="8"/>
        <v/>
      </c>
    </row>
    <row r="525" spans="1:10" x14ac:dyDescent="0.4">
      <c r="A525" s="128"/>
      <c r="B525" s="131"/>
      <c r="C525" s="216" t="s">
        <v>759</v>
      </c>
      <c r="D525" s="34" t="s">
        <v>674</v>
      </c>
      <c r="E525" s="40" t="s">
        <v>759</v>
      </c>
      <c r="F525" s="40" t="s">
        <v>470</v>
      </c>
      <c r="G525" s="40" t="s">
        <v>759</v>
      </c>
      <c r="H525" s="29"/>
      <c r="J525" s="1" t="str">
        <f t="shared" si="8"/>
        <v/>
      </c>
    </row>
    <row r="526" spans="1:10" x14ac:dyDescent="0.4">
      <c r="A526" s="128"/>
      <c r="B526" s="131"/>
      <c r="C526" s="212" t="s">
        <v>1663</v>
      </c>
      <c r="D526" s="34" t="s">
        <v>675</v>
      </c>
      <c r="E526" s="40"/>
      <c r="F526" s="40"/>
      <c r="G526" s="40">
        <f>IF(検体!$F526="○",2,IF(検体!$F526="△",1,0))</f>
        <v>0</v>
      </c>
      <c r="H526" s="29"/>
      <c r="J526" s="1" t="str">
        <f t="shared" si="8"/>
        <v/>
      </c>
    </row>
    <row r="527" spans="1:10" x14ac:dyDescent="0.4">
      <c r="A527" s="128"/>
      <c r="B527" s="131"/>
      <c r="C527" s="212" t="s">
        <v>1664</v>
      </c>
      <c r="D527" s="34" t="s">
        <v>676</v>
      </c>
      <c r="E527" s="40"/>
      <c r="F527" s="40"/>
      <c r="G527" s="40">
        <f>IF(検体!$F527="○",2,IF(検体!$F527="△",1,0))</f>
        <v>0</v>
      </c>
      <c r="H527" s="29"/>
      <c r="J527" s="1" t="str">
        <f t="shared" si="8"/>
        <v/>
      </c>
    </row>
    <row r="528" spans="1:10" x14ac:dyDescent="0.4">
      <c r="A528" s="128"/>
      <c r="B528" s="131"/>
      <c r="C528" s="216" t="s">
        <v>759</v>
      </c>
      <c r="D528" s="34" t="s">
        <v>677</v>
      </c>
      <c r="E528" s="40" t="s">
        <v>759</v>
      </c>
      <c r="F528" s="40" t="s">
        <v>470</v>
      </c>
      <c r="G528" s="40" t="s">
        <v>759</v>
      </c>
      <c r="H528" s="29"/>
      <c r="J528" s="1" t="str">
        <f t="shared" si="8"/>
        <v/>
      </c>
    </row>
    <row r="529" spans="1:10" x14ac:dyDescent="0.4">
      <c r="A529" s="128"/>
      <c r="B529" s="131"/>
      <c r="C529" s="212" t="s">
        <v>1665</v>
      </c>
      <c r="D529" s="34" t="s">
        <v>678</v>
      </c>
      <c r="E529" s="40"/>
      <c r="F529" s="40"/>
      <c r="G529" s="40">
        <f>IF(検体!$F529="○",2,IF(検体!$F529="△",1,0))</f>
        <v>0</v>
      </c>
      <c r="H529" s="29"/>
      <c r="J529" s="1" t="str">
        <f t="shared" si="8"/>
        <v/>
      </c>
    </row>
    <row r="530" spans="1:10" x14ac:dyDescent="0.4">
      <c r="A530" s="128"/>
      <c r="B530" s="136"/>
      <c r="C530" s="215" t="s">
        <v>1666</v>
      </c>
      <c r="D530" s="85" t="s">
        <v>679</v>
      </c>
      <c r="E530" s="41"/>
      <c r="F530" s="44"/>
      <c r="G530" s="44">
        <f>IF(検体!$F530="○",2,IF(検体!$F530="△",1,0))</f>
        <v>0</v>
      </c>
      <c r="H530" s="30"/>
      <c r="J530" s="1" t="str">
        <f t="shared" si="8"/>
        <v/>
      </c>
    </row>
    <row r="531" spans="1:10" x14ac:dyDescent="0.4">
      <c r="A531" s="128"/>
      <c r="B531" s="133" t="s">
        <v>160</v>
      </c>
      <c r="C531" s="209" t="s">
        <v>161</v>
      </c>
      <c r="D531" s="209"/>
      <c r="E531" s="43"/>
      <c r="F531" s="43"/>
      <c r="G531" s="43"/>
      <c r="H531" s="37"/>
      <c r="J531" s="1" t="str">
        <f t="shared" si="8"/>
        <v/>
      </c>
    </row>
    <row r="532" spans="1:10" x14ac:dyDescent="0.4">
      <c r="A532" s="128"/>
      <c r="B532" s="131"/>
      <c r="C532" s="211" t="s">
        <v>1667</v>
      </c>
      <c r="D532" s="84" t="s">
        <v>162</v>
      </c>
      <c r="E532" s="39" t="s">
        <v>409</v>
      </c>
      <c r="F532" s="39"/>
      <c r="G532" s="39">
        <f>IF(検体!$F532="○",2,IF(検体!$F532="△",1,0))</f>
        <v>0</v>
      </c>
      <c r="H532" s="31"/>
      <c r="J532" s="1" t="str">
        <f t="shared" si="8"/>
        <v>NG</v>
      </c>
    </row>
    <row r="533" spans="1:10" x14ac:dyDescent="0.4">
      <c r="A533" s="128"/>
      <c r="B533" s="131"/>
      <c r="C533" s="212" t="s">
        <v>1668</v>
      </c>
      <c r="D533" s="34" t="s">
        <v>163</v>
      </c>
      <c r="E533" s="40"/>
      <c r="F533" s="40"/>
      <c r="G533" s="40">
        <f>IF(検体!$F533="○",2,IF(検体!$F533="△",1,0))</f>
        <v>0</v>
      </c>
      <c r="H533" s="29"/>
      <c r="J533" s="1" t="str">
        <f t="shared" si="8"/>
        <v/>
      </c>
    </row>
    <row r="534" spans="1:10" x14ac:dyDescent="0.4">
      <c r="A534" s="128"/>
      <c r="B534" s="131"/>
      <c r="C534" s="212" t="s">
        <v>1669</v>
      </c>
      <c r="D534" s="34" t="s">
        <v>164</v>
      </c>
      <c r="E534" s="40"/>
      <c r="F534" s="40"/>
      <c r="G534" s="40">
        <f>IF(検体!$F534="○",2,IF(検体!$F534="△",1,0))</f>
        <v>0</v>
      </c>
      <c r="H534" s="29"/>
      <c r="J534" s="1" t="str">
        <f t="shared" si="8"/>
        <v/>
      </c>
    </row>
    <row r="535" spans="1:10" x14ac:dyDescent="0.4">
      <c r="A535" s="128"/>
      <c r="B535" s="136"/>
      <c r="C535" s="215" t="s">
        <v>1670</v>
      </c>
      <c r="D535" s="85" t="s">
        <v>165</v>
      </c>
      <c r="E535" s="41"/>
      <c r="F535" s="44"/>
      <c r="G535" s="44">
        <f>IF(検体!$F535="○",2,IF(検体!$F535="△",1,0))</f>
        <v>0</v>
      </c>
      <c r="H535" s="30"/>
      <c r="J535" s="1" t="str">
        <f t="shared" si="8"/>
        <v/>
      </c>
    </row>
    <row r="536" spans="1:10" x14ac:dyDescent="0.4">
      <c r="A536" s="128"/>
      <c r="B536" s="133" t="s">
        <v>166</v>
      </c>
      <c r="C536" s="209" t="s">
        <v>167</v>
      </c>
      <c r="D536" s="209"/>
      <c r="E536" s="43"/>
      <c r="F536" s="43"/>
      <c r="G536" s="43"/>
      <c r="H536" s="37"/>
      <c r="J536" s="1" t="str">
        <f t="shared" si="8"/>
        <v/>
      </c>
    </row>
    <row r="537" spans="1:10" x14ac:dyDescent="0.4">
      <c r="A537" s="128"/>
      <c r="B537" s="131"/>
      <c r="C537" s="211" t="s">
        <v>1671</v>
      </c>
      <c r="D537" s="84" t="s">
        <v>680</v>
      </c>
      <c r="E537" s="39" t="s">
        <v>409</v>
      </c>
      <c r="F537" s="39"/>
      <c r="G537" s="39">
        <f>IF(検体!$F537="○",2,IF(検体!$F537="△",1,0))</f>
        <v>0</v>
      </c>
      <c r="H537" s="31"/>
      <c r="J537" s="1" t="str">
        <f t="shared" si="8"/>
        <v>NG</v>
      </c>
    </row>
    <row r="538" spans="1:10" x14ac:dyDescent="0.4">
      <c r="A538" s="128"/>
      <c r="B538" s="131"/>
      <c r="C538" s="212" t="s">
        <v>1672</v>
      </c>
      <c r="D538" s="95" t="s">
        <v>681</v>
      </c>
      <c r="E538" s="96"/>
      <c r="F538" s="96"/>
      <c r="G538" s="97">
        <f>IF(検体!$F538="○",2,IF(検体!$F538="△",1,0))</f>
        <v>0</v>
      </c>
      <c r="H538" s="94"/>
      <c r="I538" s="92"/>
      <c r="J538" s="1" t="str">
        <f t="shared" si="8"/>
        <v/>
      </c>
    </row>
    <row r="539" spans="1:10" x14ac:dyDescent="0.4">
      <c r="A539" s="128"/>
      <c r="B539" s="131"/>
      <c r="C539" s="212" t="s">
        <v>1673</v>
      </c>
      <c r="D539" s="95" t="s">
        <v>168</v>
      </c>
      <c r="E539" s="96"/>
      <c r="F539" s="96"/>
      <c r="G539" s="97">
        <f>IF(検体!$F539="○",2,IF(検体!$F539="△",1,0))</f>
        <v>0</v>
      </c>
      <c r="H539" s="94"/>
      <c r="I539" s="92"/>
      <c r="J539" s="1" t="str">
        <f t="shared" si="8"/>
        <v/>
      </c>
    </row>
    <row r="540" spans="1:10" ht="33" x14ac:dyDescent="0.4">
      <c r="A540" s="128"/>
      <c r="B540" s="131"/>
      <c r="C540" s="212" t="s">
        <v>1674</v>
      </c>
      <c r="D540" s="95" t="s">
        <v>947</v>
      </c>
      <c r="E540" s="96"/>
      <c r="F540" s="96"/>
      <c r="G540" s="97">
        <f>IF(検体!$F540="○",2,IF(検体!$F540="△",1,0))</f>
        <v>0</v>
      </c>
      <c r="H540" s="94"/>
      <c r="I540" s="92"/>
      <c r="J540" s="1" t="str">
        <f t="shared" si="8"/>
        <v/>
      </c>
    </row>
    <row r="541" spans="1:10" x14ac:dyDescent="0.4">
      <c r="A541" s="128"/>
      <c r="B541" s="131"/>
      <c r="C541" s="212" t="s">
        <v>1675</v>
      </c>
      <c r="D541" s="95" t="s">
        <v>682</v>
      </c>
      <c r="E541" s="96"/>
      <c r="F541" s="96"/>
      <c r="G541" s="97">
        <f>IF(検体!$F541="○",2,IF(検体!$F541="△",1,0))</f>
        <v>0</v>
      </c>
      <c r="H541" s="94"/>
      <c r="I541" s="92"/>
      <c r="J541" s="1" t="str">
        <f t="shared" si="8"/>
        <v/>
      </c>
    </row>
    <row r="542" spans="1:10" x14ac:dyDescent="0.4">
      <c r="A542" s="128"/>
      <c r="B542" s="131"/>
      <c r="C542" s="212" t="s">
        <v>1676</v>
      </c>
      <c r="D542" s="95" t="s">
        <v>683</v>
      </c>
      <c r="E542" s="96"/>
      <c r="F542" s="96"/>
      <c r="G542" s="97">
        <f>IF(検体!$F542="○",2,IF(検体!$F542="△",1,0))</f>
        <v>0</v>
      </c>
      <c r="H542" s="94"/>
      <c r="I542" s="92"/>
      <c r="J542" s="1" t="str">
        <f t="shared" si="8"/>
        <v/>
      </c>
    </row>
    <row r="543" spans="1:10" x14ac:dyDescent="0.4">
      <c r="A543" s="128"/>
      <c r="B543" s="131"/>
      <c r="C543" s="212" t="s">
        <v>1677</v>
      </c>
      <c r="D543" s="95" t="s">
        <v>684</v>
      </c>
      <c r="E543" s="96"/>
      <c r="F543" s="96"/>
      <c r="G543" s="97">
        <f>IF(検体!$F543="○",2,IF(検体!$F543="△",1,0))</f>
        <v>0</v>
      </c>
      <c r="H543" s="94"/>
      <c r="I543" s="92"/>
      <c r="J543" s="1" t="str">
        <f t="shared" si="8"/>
        <v/>
      </c>
    </row>
    <row r="544" spans="1:10" x14ac:dyDescent="0.4">
      <c r="A544" s="128"/>
      <c r="B544" s="131"/>
      <c r="C544" s="212" t="s">
        <v>1678</v>
      </c>
      <c r="D544" s="95" t="s">
        <v>685</v>
      </c>
      <c r="E544" s="96"/>
      <c r="F544" s="96"/>
      <c r="G544" s="97">
        <f>IF(検体!$F544="○",2,IF(検体!$F544="△",1,0))</f>
        <v>0</v>
      </c>
      <c r="H544" s="94"/>
      <c r="I544" s="92"/>
      <c r="J544" s="1" t="str">
        <f t="shared" si="8"/>
        <v/>
      </c>
    </row>
    <row r="545" spans="1:10" x14ac:dyDescent="0.4">
      <c r="A545" s="128"/>
      <c r="B545" s="131"/>
      <c r="C545" s="212" t="s">
        <v>1679</v>
      </c>
      <c r="D545" s="34" t="s">
        <v>686</v>
      </c>
      <c r="E545" s="40"/>
      <c r="F545" s="40"/>
      <c r="G545" s="40">
        <f>IF(検体!$F545="○",2,IF(検体!$F545="△",1,0))</f>
        <v>0</v>
      </c>
      <c r="H545" s="29"/>
      <c r="J545" s="1" t="str">
        <f t="shared" si="8"/>
        <v/>
      </c>
    </row>
    <row r="546" spans="1:10" x14ac:dyDescent="0.4">
      <c r="A546" s="128"/>
      <c r="B546" s="136"/>
      <c r="C546" s="215" t="s">
        <v>1680</v>
      </c>
      <c r="D546" s="85" t="s">
        <v>169</v>
      </c>
      <c r="E546" s="41"/>
      <c r="F546" s="44"/>
      <c r="G546" s="44">
        <f>IF(検体!$F546="○",2,IF(検体!$F546="△",1,0))</f>
        <v>0</v>
      </c>
      <c r="H546" s="30"/>
      <c r="J546" s="1" t="str">
        <f t="shared" si="8"/>
        <v/>
      </c>
    </row>
    <row r="547" spans="1:10" x14ac:dyDescent="0.4">
      <c r="A547" s="128"/>
      <c r="B547" s="133" t="s">
        <v>170</v>
      </c>
      <c r="C547" s="209" t="s">
        <v>399</v>
      </c>
      <c r="D547" s="209"/>
      <c r="E547" s="43"/>
      <c r="F547" s="43"/>
      <c r="G547" s="43"/>
      <c r="H547" s="37"/>
      <c r="I547" s="92"/>
      <c r="J547" s="1" t="str">
        <f t="shared" si="8"/>
        <v/>
      </c>
    </row>
    <row r="548" spans="1:10" x14ac:dyDescent="0.4">
      <c r="A548" s="128"/>
      <c r="B548" s="131"/>
      <c r="C548" s="211" t="s">
        <v>1681</v>
      </c>
      <c r="D548" s="84" t="s">
        <v>687</v>
      </c>
      <c r="E548" s="39"/>
      <c r="F548" s="39"/>
      <c r="G548" s="39">
        <f>IF(検体!$F548="○",2,IF(検体!$F548="△",1,0))</f>
        <v>0</v>
      </c>
      <c r="H548" s="31"/>
      <c r="I548" s="92"/>
      <c r="J548" s="1" t="str">
        <f t="shared" si="8"/>
        <v/>
      </c>
    </row>
    <row r="549" spans="1:10" x14ac:dyDescent="0.4">
      <c r="A549" s="128"/>
      <c r="B549" s="131"/>
      <c r="C549" s="212" t="s">
        <v>1682</v>
      </c>
      <c r="D549" s="34" t="s">
        <v>688</v>
      </c>
      <c r="E549" s="40"/>
      <c r="F549" s="40"/>
      <c r="G549" s="40">
        <f>IF(検体!$F549="○",2,IF(検体!$F549="△",1,0))</f>
        <v>0</v>
      </c>
      <c r="H549" s="29"/>
      <c r="I549" s="92"/>
      <c r="J549" s="1" t="str">
        <f t="shared" si="8"/>
        <v/>
      </c>
    </row>
    <row r="550" spans="1:10" x14ac:dyDescent="0.4">
      <c r="A550" s="128"/>
      <c r="B550" s="131"/>
      <c r="C550" s="212" t="s">
        <v>1683</v>
      </c>
      <c r="D550" s="89" t="s">
        <v>689</v>
      </c>
      <c r="E550" s="90"/>
      <c r="F550" s="90"/>
      <c r="G550" s="91">
        <f>IF(検体!$F550="○",2,IF(検体!$F550="△",1,0))</f>
        <v>0</v>
      </c>
      <c r="H550" s="29"/>
      <c r="I550" s="92"/>
      <c r="J550" s="1" t="str">
        <f t="shared" si="8"/>
        <v/>
      </c>
    </row>
    <row r="551" spans="1:10" x14ac:dyDescent="0.4">
      <c r="A551" s="128"/>
      <c r="B551" s="131"/>
      <c r="C551" s="212" t="s">
        <v>1684</v>
      </c>
      <c r="D551" s="34" t="s">
        <v>690</v>
      </c>
      <c r="E551" s="40"/>
      <c r="F551" s="40"/>
      <c r="G551" s="40">
        <f>IF(検体!$F551="○",2,IF(検体!$F551="△",1,0))</f>
        <v>0</v>
      </c>
      <c r="H551" s="29"/>
      <c r="I551" s="92"/>
      <c r="J551" s="1" t="str">
        <f t="shared" si="8"/>
        <v/>
      </c>
    </row>
    <row r="552" spans="1:10" x14ac:dyDescent="0.4">
      <c r="A552" s="128"/>
      <c r="B552" s="136"/>
      <c r="C552" s="215" t="s">
        <v>1685</v>
      </c>
      <c r="D552" s="34" t="s">
        <v>691</v>
      </c>
      <c r="E552" s="40"/>
      <c r="F552" s="44"/>
      <c r="G552" s="44">
        <f>IF(検体!$F552="○",2,IF(検体!$F552="△",1,0))</f>
        <v>0</v>
      </c>
      <c r="H552" s="30"/>
      <c r="I552" s="92"/>
      <c r="J552" s="1" t="str">
        <f t="shared" si="8"/>
        <v/>
      </c>
    </row>
    <row r="553" spans="1:10" x14ac:dyDescent="0.4">
      <c r="A553" s="128"/>
      <c r="B553" s="133" t="s">
        <v>173</v>
      </c>
      <c r="C553" s="209" t="s">
        <v>171</v>
      </c>
      <c r="D553" s="209"/>
      <c r="E553" s="43"/>
      <c r="F553" s="43"/>
      <c r="G553" s="43"/>
      <c r="H553" s="37"/>
      <c r="J553" s="1" t="str">
        <f t="shared" si="8"/>
        <v/>
      </c>
    </row>
    <row r="554" spans="1:10" x14ac:dyDescent="0.4">
      <c r="A554" s="128"/>
      <c r="B554" s="131"/>
      <c r="C554" s="40" t="s">
        <v>759</v>
      </c>
      <c r="D554" s="84" t="s">
        <v>172</v>
      </c>
      <c r="E554" s="40" t="s">
        <v>759</v>
      </c>
      <c r="F554" s="40" t="s">
        <v>470</v>
      </c>
      <c r="G554" s="93" t="s">
        <v>759</v>
      </c>
      <c r="H554" s="31"/>
      <c r="J554" s="1" t="str">
        <f t="shared" si="8"/>
        <v/>
      </c>
    </row>
    <row r="555" spans="1:10" x14ac:dyDescent="0.4">
      <c r="A555" s="128"/>
      <c r="B555" s="131"/>
      <c r="C555" s="212" t="s">
        <v>1686</v>
      </c>
      <c r="D555" s="34" t="s">
        <v>692</v>
      </c>
      <c r="E555" s="40"/>
      <c r="F555" s="40"/>
      <c r="G555" s="40">
        <f>IF(検体!$F555="○",2,IF(検体!$F555="△",1,0))</f>
        <v>0</v>
      </c>
      <c r="H555" s="29"/>
      <c r="J555" s="1" t="str">
        <f t="shared" si="8"/>
        <v/>
      </c>
    </row>
    <row r="556" spans="1:10" x14ac:dyDescent="0.4">
      <c r="A556" s="128"/>
      <c r="B556" s="131"/>
      <c r="C556" s="212" t="s">
        <v>1687</v>
      </c>
      <c r="D556" s="89" t="s">
        <v>693</v>
      </c>
      <c r="E556" s="90"/>
      <c r="F556" s="90"/>
      <c r="G556" s="91">
        <f>IF(検体!$F556="○",2,IF(検体!$F556="△",1,0))</f>
        <v>0</v>
      </c>
      <c r="H556" s="29"/>
      <c r="I556" s="92"/>
      <c r="J556" s="1" t="str">
        <f t="shared" si="8"/>
        <v/>
      </c>
    </row>
    <row r="557" spans="1:10" x14ac:dyDescent="0.4">
      <c r="A557" s="128"/>
      <c r="B557" s="131"/>
      <c r="C557" s="212" t="s">
        <v>1688</v>
      </c>
      <c r="D557" s="89" t="s">
        <v>694</v>
      </c>
      <c r="E557" s="90"/>
      <c r="F557" s="90"/>
      <c r="G557" s="91">
        <f>IF(検体!$F557="○",2,IF(検体!$F557="△",1,0))</f>
        <v>0</v>
      </c>
      <c r="H557" s="29"/>
      <c r="I557" s="92"/>
      <c r="J557" s="1" t="str">
        <f t="shared" si="8"/>
        <v/>
      </c>
    </row>
    <row r="558" spans="1:10" x14ac:dyDescent="0.4">
      <c r="A558" s="128"/>
      <c r="B558" s="131"/>
      <c r="C558" s="212" t="s">
        <v>1689</v>
      </c>
      <c r="D558" s="89" t="s">
        <v>695</v>
      </c>
      <c r="E558" s="90"/>
      <c r="F558" s="90"/>
      <c r="G558" s="91">
        <f>IF(検体!$F558="○",2,IF(検体!$F558="△",1,0))</f>
        <v>0</v>
      </c>
      <c r="H558" s="29"/>
      <c r="I558" s="92"/>
      <c r="J558" s="1" t="str">
        <f t="shared" si="8"/>
        <v/>
      </c>
    </row>
    <row r="559" spans="1:10" x14ac:dyDescent="0.4">
      <c r="A559" s="128"/>
      <c r="B559" s="131"/>
      <c r="C559" s="212" t="s">
        <v>1690</v>
      </c>
      <c r="D559" s="89" t="s">
        <v>696</v>
      </c>
      <c r="E559" s="90"/>
      <c r="F559" s="90"/>
      <c r="G559" s="91">
        <f>IF(検体!$F559="○",2,IF(検体!$F559="△",1,0))</f>
        <v>0</v>
      </c>
      <c r="H559" s="29"/>
      <c r="I559" s="92"/>
      <c r="J559" s="1" t="str">
        <f t="shared" si="8"/>
        <v/>
      </c>
    </row>
    <row r="560" spans="1:10" x14ac:dyDescent="0.4">
      <c r="A560" s="128"/>
      <c r="B560" s="131"/>
      <c r="C560" s="212" t="s">
        <v>1691</v>
      </c>
      <c r="D560" s="89" t="s">
        <v>697</v>
      </c>
      <c r="E560" s="90"/>
      <c r="F560" s="90"/>
      <c r="G560" s="91">
        <f>IF(検体!$F560="○",2,IF(検体!$F560="△",1,0))</f>
        <v>0</v>
      </c>
      <c r="H560" s="29"/>
      <c r="I560" s="92"/>
      <c r="J560" s="1" t="str">
        <f t="shared" si="8"/>
        <v/>
      </c>
    </row>
    <row r="561" spans="1:10" x14ac:dyDescent="0.4">
      <c r="A561" s="128"/>
      <c r="B561" s="131"/>
      <c r="C561" s="212" t="s">
        <v>1692</v>
      </c>
      <c r="D561" s="89" t="s">
        <v>698</v>
      </c>
      <c r="E561" s="90"/>
      <c r="F561" s="90"/>
      <c r="G561" s="91">
        <f>IF(検体!$F561="○",2,IF(検体!$F561="△",1,0))</f>
        <v>0</v>
      </c>
      <c r="H561" s="29"/>
      <c r="I561" s="92"/>
      <c r="J561" s="1" t="str">
        <f t="shared" si="8"/>
        <v/>
      </c>
    </row>
    <row r="562" spans="1:10" x14ac:dyDescent="0.4">
      <c r="A562" s="128"/>
      <c r="B562" s="131"/>
      <c r="C562" s="212" t="s">
        <v>1693</v>
      </c>
      <c r="D562" s="89" t="s">
        <v>699</v>
      </c>
      <c r="E562" s="90"/>
      <c r="F562" s="90"/>
      <c r="G562" s="91">
        <f>IF(検体!$F562="○",2,IF(検体!$F562="△",1,0))</f>
        <v>0</v>
      </c>
      <c r="H562" s="29"/>
      <c r="I562" s="92"/>
      <c r="J562" s="1" t="str">
        <f t="shared" si="8"/>
        <v/>
      </c>
    </row>
    <row r="563" spans="1:10" x14ac:dyDescent="0.4">
      <c r="A563" s="128"/>
      <c r="B563" s="131"/>
      <c r="C563" s="212" t="s">
        <v>1694</v>
      </c>
      <c r="D563" s="89" t="s">
        <v>700</v>
      </c>
      <c r="E563" s="90"/>
      <c r="F563" s="90"/>
      <c r="G563" s="91">
        <f>IF(検体!$F563="○",2,IF(検体!$F563="△",1,0))</f>
        <v>0</v>
      </c>
      <c r="H563" s="29"/>
      <c r="I563" s="92"/>
      <c r="J563" s="1" t="str">
        <f t="shared" si="8"/>
        <v/>
      </c>
    </row>
    <row r="564" spans="1:10" x14ac:dyDescent="0.4">
      <c r="A564" s="128"/>
      <c r="B564" s="131"/>
      <c r="C564" s="212" t="s">
        <v>1695</v>
      </c>
      <c r="D564" s="89" t="s">
        <v>701</v>
      </c>
      <c r="E564" s="90"/>
      <c r="F564" s="90"/>
      <c r="G564" s="91">
        <f>IF(検体!$F564="○",2,IF(検体!$F564="△",1,0))</f>
        <v>0</v>
      </c>
      <c r="H564" s="29"/>
      <c r="I564" s="92"/>
      <c r="J564" s="1" t="str">
        <f t="shared" si="8"/>
        <v/>
      </c>
    </row>
    <row r="565" spans="1:10" x14ac:dyDescent="0.4">
      <c r="A565" s="128"/>
      <c r="B565" s="131"/>
      <c r="C565" s="212" t="s">
        <v>1696</v>
      </c>
      <c r="D565" s="89" t="s">
        <v>702</v>
      </c>
      <c r="E565" s="90"/>
      <c r="F565" s="90"/>
      <c r="G565" s="91">
        <f>IF(検体!$F565="○",2,IF(検体!$F565="△",1,0))</f>
        <v>0</v>
      </c>
      <c r="H565" s="29"/>
      <c r="I565" s="92"/>
      <c r="J565" s="1" t="str">
        <f t="shared" si="8"/>
        <v/>
      </c>
    </row>
    <row r="566" spans="1:10" x14ac:dyDescent="0.4">
      <c r="A566" s="128"/>
      <c r="B566" s="131"/>
      <c r="C566" s="212" t="s">
        <v>1697</v>
      </c>
      <c r="D566" s="34" t="s">
        <v>703</v>
      </c>
      <c r="E566" s="40"/>
      <c r="F566" s="40"/>
      <c r="G566" s="40">
        <f>IF(検体!$F566="○",2,IF(検体!$F566="△",1,0))</f>
        <v>0</v>
      </c>
      <c r="H566" s="29"/>
      <c r="J566" s="1" t="str">
        <f t="shared" si="8"/>
        <v/>
      </c>
    </row>
    <row r="567" spans="1:10" x14ac:dyDescent="0.4">
      <c r="A567" s="128"/>
      <c r="B567" s="131"/>
      <c r="C567" s="212" t="s">
        <v>1698</v>
      </c>
      <c r="D567" s="34" t="s">
        <v>704</v>
      </c>
      <c r="E567" s="40"/>
      <c r="F567" s="40"/>
      <c r="G567" s="40">
        <f>IF(検体!$F567="○",2,IF(検体!$F567="△",1,0))</f>
        <v>0</v>
      </c>
      <c r="H567" s="29"/>
      <c r="J567" s="1" t="str">
        <f t="shared" si="8"/>
        <v/>
      </c>
    </row>
    <row r="568" spans="1:10" x14ac:dyDescent="0.4">
      <c r="A568" s="128"/>
      <c r="B568" s="131"/>
      <c r="C568" s="212" t="s">
        <v>1699</v>
      </c>
      <c r="D568" s="34" t="s">
        <v>705</v>
      </c>
      <c r="E568" s="40"/>
      <c r="F568" s="40"/>
      <c r="G568" s="40">
        <f>IF(検体!$F568="○",2,IF(検体!$F568="△",1,0))</f>
        <v>0</v>
      </c>
      <c r="H568" s="29"/>
      <c r="J568" s="1" t="str">
        <f t="shared" si="8"/>
        <v/>
      </c>
    </row>
    <row r="569" spans="1:10" x14ac:dyDescent="0.4">
      <c r="A569" s="128"/>
      <c r="B569" s="131"/>
      <c r="C569" s="212" t="s">
        <v>1700</v>
      </c>
      <c r="D569" s="34" t="s">
        <v>706</v>
      </c>
      <c r="E569" s="40"/>
      <c r="F569" s="40"/>
      <c r="G569" s="40">
        <f>IF(検体!$F569="○",2,IF(検体!$F569="△",1,0))</f>
        <v>0</v>
      </c>
      <c r="H569" s="29"/>
      <c r="J569" s="1" t="str">
        <f t="shared" si="8"/>
        <v/>
      </c>
    </row>
    <row r="570" spans="1:10" x14ac:dyDescent="0.4">
      <c r="A570" s="128"/>
      <c r="B570" s="131"/>
      <c r="C570" s="212" t="s">
        <v>1701</v>
      </c>
      <c r="D570" s="34" t="s">
        <v>707</v>
      </c>
      <c r="E570" s="40"/>
      <c r="F570" s="40"/>
      <c r="G570" s="40">
        <f>IF(検体!$F570="○",2,IF(検体!$F570="△",1,0))</f>
        <v>0</v>
      </c>
      <c r="H570" s="29"/>
      <c r="J570" s="1" t="str">
        <f t="shared" si="8"/>
        <v/>
      </c>
    </row>
    <row r="571" spans="1:10" x14ac:dyDescent="0.4">
      <c r="A571" s="128"/>
      <c r="B571" s="131"/>
      <c r="C571" s="212" t="s">
        <v>1702</v>
      </c>
      <c r="D571" s="34" t="s">
        <v>708</v>
      </c>
      <c r="E571" s="40"/>
      <c r="F571" s="40"/>
      <c r="G571" s="40">
        <f>IF(検体!$F571="○",2,IF(検体!$F571="△",1,0))</f>
        <v>0</v>
      </c>
      <c r="H571" s="29"/>
      <c r="J571" s="1" t="str">
        <f t="shared" si="8"/>
        <v/>
      </c>
    </row>
    <row r="572" spans="1:10" x14ac:dyDescent="0.4">
      <c r="A572" s="128"/>
      <c r="B572" s="131"/>
      <c r="C572" s="212" t="s">
        <v>1703</v>
      </c>
      <c r="D572" s="34" t="s">
        <v>709</v>
      </c>
      <c r="E572" s="40"/>
      <c r="F572" s="40"/>
      <c r="G572" s="40">
        <f>IF(検体!$F572="○",2,IF(検体!$F572="△",1,0))</f>
        <v>0</v>
      </c>
      <c r="H572" s="29"/>
      <c r="J572" s="1" t="str">
        <f t="shared" si="8"/>
        <v/>
      </c>
    </row>
    <row r="573" spans="1:10" x14ac:dyDescent="0.4">
      <c r="A573" s="128"/>
      <c r="B573" s="136"/>
      <c r="C573" s="215" t="s">
        <v>1704</v>
      </c>
      <c r="D573" s="85" t="s">
        <v>710</v>
      </c>
      <c r="E573" s="41"/>
      <c r="F573" s="44"/>
      <c r="G573" s="44">
        <f>IF(検体!$F573="○",2,IF(検体!$F573="△",1,0))</f>
        <v>0</v>
      </c>
      <c r="H573" s="30"/>
      <c r="J573" s="1" t="str">
        <f t="shared" si="8"/>
        <v/>
      </c>
    </row>
    <row r="574" spans="1:10" x14ac:dyDescent="0.4">
      <c r="A574" s="128"/>
      <c r="B574" s="133" t="s">
        <v>178</v>
      </c>
      <c r="C574" s="209" t="s">
        <v>174</v>
      </c>
      <c r="D574" s="209"/>
      <c r="E574" s="43"/>
      <c r="F574" s="43"/>
      <c r="G574" s="43"/>
      <c r="H574" s="37"/>
      <c r="J574" s="1" t="str">
        <f t="shared" si="8"/>
        <v/>
      </c>
    </row>
    <row r="575" spans="1:10" x14ac:dyDescent="0.4">
      <c r="A575" s="128"/>
      <c r="B575" s="131"/>
      <c r="C575" s="211" t="s">
        <v>1705</v>
      </c>
      <c r="D575" s="84" t="s">
        <v>711</v>
      </c>
      <c r="E575" s="39" t="s">
        <v>409</v>
      </c>
      <c r="F575" s="39"/>
      <c r="G575" s="39">
        <f>IF(検体!$F575="○",2,IF(検体!$F575="△",1,0))</f>
        <v>0</v>
      </c>
      <c r="H575" s="31"/>
      <c r="J575" s="1" t="str">
        <f t="shared" si="8"/>
        <v>NG</v>
      </c>
    </row>
    <row r="576" spans="1:10" x14ac:dyDescent="0.4">
      <c r="A576" s="128"/>
      <c r="B576" s="131"/>
      <c r="C576" s="212" t="s">
        <v>1706</v>
      </c>
      <c r="D576" s="95" t="s">
        <v>175</v>
      </c>
      <c r="E576" s="96" t="s">
        <v>409</v>
      </c>
      <c r="F576" s="96"/>
      <c r="G576" s="97">
        <f>IF(検体!$F576="○",2,IF(検体!$F576="△",1,0))</f>
        <v>0</v>
      </c>
      <c r="H576" s="94"/>
      <c r="I576" s="92"/>
      <c r="J576" s="1" t="str">
        <f t="shared" si="8"/>
        <v>NG</v>
      </c>
    </row>
    <row r="577" spans="1:10" x14ac:dyDescent="0.4">
      <c r="A577" s="128"/>
      <c r="B577" s="131"/>
      <c r="C577" s="212" t="s">
        <v>1707</v>
      </c>
      <c r="D577" s="95" t="s">
        <v>712</v>
      </c>
      <c r="E577" s="96"/>
      <c r="F577" s="96"/>
      <c r="G577" s="97">
        <f>IF(検体!$F577="○",2,IF(検体!$F577="△",1,0))</f>
        <v>0</v>
      </c>
      <c r="H577" s="94"/>
      <c r="I577" s="92"/>
      <c r="J577" s="1" t="str">
        <f t="shared" si="8"/>
        <v/>
      </c>
    </row>
    <row r="578" spans="1:10" x14ac:dyDescent="0.4">
      <c r="A578" s="128"/>
      <c r="B578" s="131"/>
      <c r="C578" s="212" t="s">
        <v>1708</v>
      </c>
      <c r="D578" s="95" t="s">
        <v>713</v>
      </c>
      <c r="E578" s="96"/>
      <c r="F578" s="96"/>
      <c r="G578" s="97">
        <f>IF(検体!$F578="○",2,IF(検体!$F578="△",1,0))</f>
        <v>0</v>
      </c>
      <c r="H578" s="94"/>
      <c r="I578" s="92"/>
      <c r="J578" s="1" t="str">
        <f t="shared" si="8"/>
        <v/>
      </c>
    </row>
    <row r="579" spans="1:10" x14ac:dyDescent="0.4">
      <c r="A579" s="128"/>
      <c r="B579" s="131"/>
      <c r="C579" s="212" t="s">
        <v>1709</v>
      </c>
      <c r="D579" s="95" t="s">
        <v>714</v>
      </c>
      <c r="E579" s="96"/>
      <c r="F579" s="96"/>
      <c r="G579" s="97">
        <f>IF(検体!$F579="○",2,IF(検体!$F579="△",1,0))</f>
        <v>0</v>
      </c>
      <c r="H579" s="94"/>
      <c r="I579" s="92"/>
      <c r="J579" s="1" t="str">
        <f t="shared" si="8"/>
        <v/>
      </c>
    </row>
    <row r="580" spans="1:10" x14ac:dyDescent="0.4">
      <c r="A580" s="128"/>
      <c r="B580" s="131"/>
      <c r="C580" s="212" t="s">
        <v>1710</v>
      </c>
      <c r="D580" s="95" t="s">
        <v>715</v>
      </c>
      <c r="E580" s="96"/>
      <c r="F580" s="96"/>
      <c r="G580" s="97">
        <f>IF(検体!$F580="○",2,IF(検体!$F580="△",1,0))</f>
        <v>0</v>
      </c>
      <c r="H580" s="94"/>
      <c r="I580" s="92"/>
      <c r="J580" s="1" t="str">
        <f t="shared" si="8"/>
        <v/>
      </c>
    </row>
    <row r="581" spans="1:10" x14ac:dyDescent="0.4">
      <c r="A581" s="128"/>
      <c r="B581" s="131"/>
      <c r="C581" s="212" t="s">
        <v>1711</v>
      </c>
      <c r="D581" s="95" t="s">
        <v>716</v>
      </c>
      <c r="E581" s="96"/>
      <c r="F581" s="96"/>
      <c r="G581" s="97">
        <f>IF(検体!$F581="○",2,IF(検体!$F581="△",1,0))</f>
        <v>0</v>
      </c>
      <c r="H581" s="94"/>
      <c r="I581" s="92"/>
      <c r="J581" s="1" t="str">
        <f t="shared" si="8"/>
        <v/>
      </c>
    </row>
    <row r="582" spans="1:10" x14ac:dyDescent="0.4">
      <c r="A582" s="128"/>
      <c r="B582" s="131"/>
      <c r="C582" s="212" t="s">
        <v>1712</v>
      </c>
      <c r="D582" s="95" t="s">
        <v>177</v>
      </c>
      <c r="E582" s="96"/>
      <c r="F582" s="96"/>
      <c r="G582" s="97">
        <f>IF(検体!$F582="○",2,IF(検体!$F582="△",1,0))</f>
        <v>0</v>
      </c>
      <c r="H582" s="94"/>
      <c r="I582" s="92"/>
      <c r="J582" s="1" t="str">
        <f t="shared" si="8"/>
        <v/>
      </c>
    </row>
    <row r="583" spans="1:10" x14ac:dyDescent="0.4">
      <c r="A583" s="128"/>
      <c r="B583" s="131"/>
      <c r="C583" s="212" t="s">
        <v>1713</v>
      </c>
      <c r="D583" s="95" t="s">
        <v>717</v>
      </c>
      <c r="E583" s="96"/>
      <c r="F583" s="96"/>
      <c r="G583" s="97">
        <f>IF(検体!$F583="○",2,IF(検体!$F583="△",1,0))</f>
        <v>0</v>
      </c>
      <c r="H583" s="94"/>
      <c r="I583" s="92"/>
      <c r="J583" s="1" t="str">
        <f t="shared" si="8"/>
        <v/>
      </c>
    </row>
    <row r="584" spans="1:10" x14ac:dyDescent="0.4">
      <c r="A584" s="128"/>
      <c r="B584" s="131"/>
      <c r="C584" s="212" t="s">
        <v>1714</v>
      </c>
      <c r="D584" s="34" t="s">
        <v>718</v>
      </c>
      <c r="E584" s="40"/>
      <c r="F584" s="40"/>
      <c r="G584" s="40">
        <f>IF(検体!$F584="○",2,IF(検体!$F584="△",1,0))</f>
        <v>0</v>
      </c>
      <c r="H584" s="29"/>
      <c r="J584" s="1" t="str">
        <f t="shared" ref="J584:J638" si="9">IF(E584="☆",IF(AND(E584="☆",F584="○"),"OK","NG"),"")</f>
        <v/>
      </c>
    </row>
    <row r="585" spans="1:10" x14ac:dyDescent="0.4">
      <c r="A585" s="128"/>
      <c r="B585" s="131"/>
      <c r="C585" s="212" t="s">
        <v>1715</v>
      </c>
      <c r="D585" s="34" t="s">
        <v>719</v>
      </c>
      <c r="E585" s="40"/>
      <c r="F585" s="40"/>
      <c r="G585" s="40">
        <f>IF(検体!$F585="○",2,IF(検体!$F585="△",1,0))</f>
        <v>0</v>
      </c>
      <c r="H585" s="29"/>
      <c r="J585" s="1" t="str">
        <f t="shared" si="9"/>
        <v/>
      </c>
    </row>
    <row r="586" spans="1:10" x14ac:dyDescent="0.4">
      <c r="A586" s="128"/>
      <c r="B586" s="136"/>
      <c r="C586" s="215" t="s">
        <v>1716</v>
      </c>
      <c r="D586" s="85" t="s">
        <v>176</v>
      </c>
      <c r="E586" s="41"/>
      <c r="F586" s="44"/>
      <c r="G586" s="44">
        <f>IF(検体!$F586="○",2,IF(検体!$F586="△",1,0))</f>
        <v>0</v>
      </c>
      <c r="H586" s="30"/>
      <c r="J586" s="1" t="str">
        <f t="shared" si="9"/>
        <v/>
      </c>
    </row>
    <row r="587" spans="1:10" x14ac:dyDescent="0.4">
      <c r="A587" s="128"/>
      <c r="B587" s="133" t="s">
        <v>297</v>
      </c>
      <c r="C587" s="209" t="s">
        <v>179</v>
      </c>
      <c r="D587" s="209"/>
      <c r="E587" s="43"/>
      <c r="F587" s="43"/>
      <c r="G587" s="43"/>
      <c r="H587" s="37"/>
      <c r="I587" s="92"/>
      <c r="J587" s="1" t="str">
        <f t="shared" si="9"/>
        <v/>
      </c>
    </row>
    <row r="588" spans="1:10" x14ac:dyDescent="0.4">
      <c r="A588" s="128"/>
      <c r="B588" s="131"/>
      <c r="C588" s="211" t="s">
        <v>1717</v>
      </c>
      <c r="D588" s="84" t="s">
        <v>181</v>
      </c>
      <c r="E588" s="39" t="s">
        <v>409</v>
      </c>
      <c r="F588" s="39"/>
      <c r="G588" s="39">
        <f>IF(検体!$F588="○",2,IF(検体!$F588="△",1,0))</f>
        <v>0</v>
      </c>
      <c r="H588" s="31"/>
      <c r="I588" s="92"/>
      <c r="J588" s="1" t="str">
        <f t="shared" si="9"/>
        <v>NG</v>
      </c>
    </row>
    <row r="589" spans="1:10" x14ac:dyDescent="0.4">
      <c r="A589" s="128"/>
      <c r="B589" s="131"/>
      <c r="C589" s="212" t="s">
        <v>1718</v>
      </c>
      <c r="D589" s="95" t="s">
        <v>180</v>
      </c>
      <c r="E589" s="96"/>
      <c r="F589" s="96"/>
      <c r="G589" s="97">
        <f>IF(検体!$F589="○",2,IF(検体!$F589="△",1,0))</f>
        <v>0</v>
      </c>
      <c r="H589" s="94"/>
      <c r="I589" s="92"/>
      <c r="J589" s="1" t="str">
        <f t="shared" si="9"/>
        <v/>
      </c>
    </row>
    <row r="590" spans="1:10" x14ac:dyDescent="0.4">
      <c r="A590" s="128"/>
      <c r="B590" s="131"/>
      <c r="C590" s="212" t="s">
        <v>1719</v>
      </c>
      <c r="D590" s="95" t="s">
        <v>720</v>
      </c>
      <c r="E590" s="96"/>
      <c r="F590" s="96"/>
      <c r="G590" s="97">
        <f>IF(検体!$F590="○",2,IF(検体!$F590="△",1,0))</f>
        <v>0</v>
      </c>
      <c r="H590" s="94"/>
      <c r="I590" s="92"/>
      <c r="J590" s="1" t="str">
        <f t="shared" si="9"/>
        <v/>
      </c>
    </row>
    <row r="591" spans="1:10" x14ac:dyDescent="0.4">
      <c r="A591" s="128"/>
      <c r="B591" s="131"/>
      <c r="C591" s="212" t="s">
        <v>1720</v>
      </c>
      <c r="D591" s="34" t="s">
        <v>721</v>
      </c>
      <c r="E591" s="40"/>
      <c r="F591" s="40"/>
      <c r="G591" s="40">
        <f>IF(検体!$F591="○",2,IF(検体!$F591="△",1,0))</f>
        <v>0</v>
      </c>
      <c r="H591" s="29"/>
      <c r="I591" s="92"/>
      <c r="J591" s="1" t="str">
        <f t="shared" si="9"/>
        <v/>
      </c>
    </row>
    <row r="592" spans="1:10" x14ac:dyDescent="0.4">
      <c r="A592" s="128"/>
      <c r="B592" s="131"/>
      <c r="C592" s="212" t="s">
        <v>1721</v>
      </c>
      <c r="D592" s="34" t="s">
        <v>184</v>
      </c>
      <c r="E592" s="40"/>
      <c r="F592" s="40"/>
      <c r="G592" s="40">
        <f>IF(検体!$F592="○",2,IF(検体!$F592="△",1,0))</f>
        <v>0</v>
      </c>
      <c r="H592" s="29"/>
      <c r="I592" s="92"/>
      <c r="J592" s="1" t="str">
        <f t="shared" si="9"/>
        <v/>
      </c>
    </row>
    <row r="593" spans="1:10" x14ac:dyDescent="0.4">
      <c r="A593" s="128"/>
      <c r="B593" s="131"/>
      <c r="C593" s="212" t="s">
        <v>1722</v>
      </c>
      <c r="D593" s="34" t="s">
        <v>182</v>
      </c>
      <c r="E593" s="40"/>
      <c r="F593" s="40"/>
      <c r="G593" s="40">
        <f>IF(検体!$F593="○",2,IF(検体!$F593="△",1,0))</f>
        <v>0</v>
      </c>
      <c r="H593" s="29"/>
      <c r="I593" s="92"/>
      <c r="J593" s="1" t="str">
        <f t="shared" si="9"/>
        <v/>
      </c>
    </row>
    <row r="594" spans="1:10" x14ac:dyDescent="0.4">
      <c r="A594" s="128"/>
      <c r="B594" s="136"/>
      <c r="C594" s="215" t="s">
        <v>1723</v>
      </c>
      <c r="D594" s="85" t="s">
        <v>183</v>
      </c>
      <c r="E594" s="41"/>
      <c r="F594" s="44"/>
      <c r="G594" s="44">
        <f>IF(検体!$F594="○",2,IF(検体!$F594="△",1,0))</f>
        <v>0</v>
      </c>
      <c r="H594" s="30"/>
      <c r="I594" s="92"/>
      <c r="J594" s="1" t="str">
        <f t="shared" si="9"/>
        <v/>
      </c>
    </row>
    <row r="595" spans="1:10" x14ac:dyDescent="0.4">
      <c r="A595" s="128"/>
      <c r="B595" s="133" t="s">
        <v>400</v>
      </c>
      <c r="C595" s="209" t="s">
        <v>401</v>
      </c>
      <c r="D595" s="209"/>
      <c r="E595" s="43"/>
      <c r="F595" s="43"/>
      <c r="G595" s="43"/>
      <c r="H595" s="37"/>
      <c r="I595" s="92"/>
      <c r="J595" s="1" t="str">
        <f t="shared" si="9"/>
        <v/>
      </c>
    </row>
    <row r="596" spans="1:10" x14ac:dyDescent="0.4">
      <c r="A596" s="128"/>
      <c r="B596" s="131"/>
      <c r="C596" s="211" t="s">
        <v>1724</v>
      </c>
      <c r="D596" s="84" t="s">
        <v>722</v>
      </c>
      <c r="E596" s="39"/>
      <c r="F596" s="39"/>
      <c r="G596" s="39">
        <f>IF(検体!$F596="○",2,IF(検体!$F596="△",1,0))</f>
        <v>0</v>
      </c>
      <c r="H596" s="31"/>
      <c r="I596" s="92"/>
      <c r="J596" s="1" t="str">
        <f t="shared" si="9"/>
        <v/>
      </c>
    </row>
    <row r="597" spans="1:10" x14ac:dyDescent="0.4">
      <c r="A597" s="128"/>
      <c r="B597" s="131"/>
      <c r="C597" s="212" t="s">
        <v>1725</v>
      </c>
      <c r="D597" s="95" t="s">
        <v>723</v>
      </c>
      <c r="E597" s="96"/>
      <c r="F597" s="96"/>
      <c r="G597" s="97">
        <f>IF(検体!$F597="○",2,IF(検体!$F597="△",1,0))</f>
        <v>0</v>
      </c>
      <c r="H597" s="94"/>
      <c r="I597" s="92"/>
      <c r="J597" s="1" t="str">
        <f t="shared" si="9"/>
        <v/>
      </c>
    </row>
    <row r="598" spans="1:10" x14ac:dyDescent="0.4">
      <c r="A598" s="128"/>
      <c r="B598" s="131"/>
      <c r="C598" s="212" t="s">
        <v>1726</v>
      </c>
      <c r="D598" s="95" t="s">
        <v>724</v>
      </c>
      <c r="E598" s="96"/>
      <c r="F598" s="96"/>
      <c r="G598" s="97">
        <f>IF(検体!$F598="○",2,IF(検体!$F598="△",1,0))</f>
        <v>0</v>
      </c>
      <c r="H598" s="94"/>
      <c r="I598" s="92"/>
      <c r="J598" s="1" t="str">
        <f t="shared" si="9"/>
        <v/>
      </c>
    </row>
    <row r="599" spans="1:10" x14ac:dyDescent="0.4">
      <c r="A599" s="128"/>
      <c r="B599" s="131"/>
      <c r="C599" s="212" t="s">
        <v>1727</v>
      </c>
      <c r="D599" s="95" t="s">
        <v>725</v>
      </c>
      <c r="E599" s="96"/>
      <c r="F599" s="96"/>
      <c r="G599" s="97">
        <f>IF(検体!$F599="○",2,IF(検体!$F599="△",1,0))</f>
        <v>0</v>
      </c>
      <c r="H599" s="94"/>
      <c r="I599" s="92"/>
      <c r="J599" s="1" t="str">
        <f t="shared" si="9"/>
        <v/>
      </c>
    </row>
    <row r="600" spans="1:10" x14ac:dyDescent="0.4">
      <c r="A600" s="128"/>
      <c r="B600" s="131"/>
      <c r="C600" s="212" t="s">
        <v>1728</v>
      </c>
      <c r="D600" s="95" t="s">
        <v>726</v>
      </c>
      <c r="E600" s="96"/>
      <c r="F600" s="96"/>
      <c r="G600" s="97">
        <f>IF(検体!$F600="○",2,IF(検体!$F600="△",1,0))</f>
        <v>0</v>
      </c>
      <c r="H600" s="94"/>
      <c r="I600" s="92"/>
      <c r="J600" s="1" t="str">
        <f t="shared" si="9"/>
        <v/>
      </c>
    </row>
    <row r="601" spans="1:10" x14ac:dyDescent="0.4">
      <c r="A601" s="128"/>
      <c r="B601" s="131"/>
      <c r="C601" s="212" t="s">
        <v>1729</v>
      </c>
      <c r="D601" s="34" t="s">
        <v>727</v>
      </c>
      <c r="E601" s="40"/>
      <c r="F601" s="40"/>
      <c r="G601" s="40">
        <f>IF(検体!$F601="○",2,IF(検体!$F601="△",1,0))</f>
        <v>0</v>
      </c>
      <c r="H601" s="29"/>
      <c r="I601" s="92"/>
      <c r="J601" s="1" t="str">
        <f t="shared" si="9"/>
        <v/>
      </c>
    </row>
    <row r="602" spans="1:10" x14ac:dyDescent="0.4">
      <c r="A602" s="128"/>
      <c r="B602" s="131"/>
      <c r="C602" s="212" t="s">
        <v>1730</v>
      </c>
      <c r="D602" s="34" t="s">
        <v>728</v>
      </c>
      <c r="E602" s="40"/>
      <c r="F602" s="40"/>
      <c r="G602" s="40">
        <f>IF(検体!$F602="○",2,IF(検体!$F602="△",1,0))</f>
        <v>0</v>
      </c>
      <c r="H602" s="29"/>
      <c r="I602" s="92"/>
      <c r="J602" s="1" t="str">
        <f t="shared" si="9"/>
        <v/>
      </c>
    </row>
    <row r="603" spans="1:10" x14ac:dyDescent="0.4">
      <c r="A603" s="128"/>
      <c r="B603" s="131"/>
      <c r="C603" s="212" t="s">
        <v>1731</v>
      </c>
      <c r="D603" s="34" t="s">
        <v>729</v>
      </c>
      <c r="E603" s="40"/>
      <c r="F603" s="40"/>
      <c r="G603" s="40">
        <f>IF(検体!$F603="○",2,IF(検体!$F603="△",1,0))</f>
        <v>0</v>
      </c>
      <c r="H603" s="29"/>
      <c r="I603" s="92"/>
      <c r="J603" s="1" t="str">
        <f t="shared" si="9"/>
        <v/>
      </c>
    </row>
    <row r="604" spans="1:10" x14ac:dyDescent="0.4">
      <c r="A604" s="128"/>
      <c r="B604" s="136"/>
      <c r="C604" s="215" t="s">
        <v>1732</v>
      </c>
      <c r="D604" s="85" t="s">
        <v>730</v>
      </c>
      <c r="E604" s="41"/>
      <c r="F604" s="44"/>
      <c r="G604" s="44">
        <f>IF(検体!$F604="○",2,IF(検体!$F604="△",1,0))</f>
        <v>0</v>
      </c>
      <c r="H604" s="30"/>
      <c r="I604" s="92"/>
      <c r="J604" s="1" t="str">
        <f t="shared" si="9"/>
        <v/>
      </c>
    </row>
    <row r="605" spans="1:10" x14ac:dyDescent="0.4">
      <c r="A605" s="128"/>
      <c r="B605" s="133" t="s">
        <v>402</v>
      </c>
      <c r="C605" s="209" t="s">
        <v>334</v>
      </c>
      <c r="D605" s="209"/>
      <c r="E605" s="43"/>
      <c r="F605" s="43"/>
      <c r="G605" s="43"/>
      <c r="H605" s="37"/>
      <c r="I605" s="92"/>
      <c r="J605" s="1" t="str">
        <f t="shared" si="9"/>
        <v/>
      </c>
    </row>
    <row r="606" spans="1:10" x14ac:dyDescent="0.4">
      <c r="A606" s="128"/>
      <c r="B606" s="131"/>
      <c r="C606" s="211" t="s">
        <v>1733</v>
      </c>
      <c r="D606" s="84" t="s">
        <v>731</v>
      </c>
      <c r="E606" s="39"/>
      <c r="F606" s="39"/>
      <c r="G606" s="39">
        <f>IF(検体!$F606="○",2,IF(検体!$F606="△",1,0))</f>
        <v>0</v>
      </c>
      <c r="H606" s="31"/>
      <c r="I606" s="92"/>
      <c r="J606" s="1" t="str">
        <f t="shared" si="9"/>
        <v/>
      </c>
    </row>
    <row r="607" spans="1:10" x14ac:dyDescent="0.4">
      <c r="A607" s="128"/>
      <c r="B607" s="131"/>
      <c r="C607" s="212" t="s">
        <v>1734</v>
      </c>
      <c r="D607" s="95" t="s">
        <v>732</v>
      </c>
      <c r="E607" s="96"/>
      <c r="F607" s="96"/>
      <c r="G607" s="97">
        <f>IF(検体!$F607="○",2,IF(検体!$F607="△",1,0))</f>
        <v>0</v>
      </c>
      <c r="H607" s="94"/>
      <c r="I607" s="92"/>
      <c r="J607" s="1" t="str">
        <f t="shared" si="9"/>
        <v/>
      </c>
    </row>
    <row r="608" spans="1:10" x14ac:dyDescent="0.4">
      <c r="A608" s="128"/>
      <c r="B608" s="131"/>
      <c r="C608" s="212" t="s">
        <v>1735</v>
      </c>
      <c r="D608" s="95" t="s">
        <v>733</v>
      </c>
      <c r="E608" s="96"/>
      <c r="F608" s="96"/>
      <c r="G608" s="97">
        <f>IF(検体!$F608="○",2,IF(検体!$F608="△",1,0))</f>
        <v>0</v>
      </c>
      <c r="H608" s="94"/>
      <c r="I608" s="92"/>
      <c r="J608" s="1" t="str">
        <f t="shared" si="9"/>
        <v/>
      </c>
    </row>
    <row r="609" spans="1:10" x14ac:dyDescent="0.4">
      <c r="A609" s="128"/>
      <c r="B609" s="131"/>
      <c r="C609" s="212" t="s">
        <v>1736</v>
      </c>
      <c r="D609" s="95" t="s">
        <v>734</v>
      </c>
      <c r="E609" s="96"/>
      <c r="F609" s="96"/>
      <c r="G609" s="97">
        <f>IF(検体!$F609="○",2,IF(検体!$F609="△",1,0))</f>
        <v>0</v>
      </c>
      <c r="H609" s="94"/>
      <c r="I609" s="92"/>
      <c r="J609" s="1" t="str">
        <f t="shared" si="9"/>
        <v/>
      </c>
    </row>
    <row r="610" spans="1:10" x14ac:dyDescent="0.4">
      <c r="A610" s="128"/>
      <c r="B610" s="131"/>
      <c r="C610" s="212" t="s">
        <v>1737</v>
      </c>
      <c r="D610" s="95" t="s">
        <v>735</v>
      </c>
      <c r="E610" s="96"/>
      <c r="F610" s="96"/>
      <c r="G610" s="97">
        <f>IF(検体!$F610="○",2,IF(検体!$F610="△",1,0))</f>
        <v>0</v>
      </c>
      <c r="H610" s="94"/>
      <c r="I610" s="92"/>
      <c r="J610" s="1" t="str">
        <f t="shared" si="9"/>
        <v/>
      </c>
    </row>
    <row r="611" spans="1:10" x14ac:dyDescent="0.4">
      <c r="A611" s="128"/>
      <c r="B611" s="131"/>
      <c r="C611" s="212" t="s">
        <v>1738</v>
      </c>
      <c r="D611" s="95" t="s">
        <v>736</v>
      </c>
      <c r="E611" s="96"/>
      <c r="F611" s="96"/>
      <c r="G611" s="97">
        <f>IF(検体!$F611="○",2,IF(検体!$F611="△",1,0))</f>
        <v>0</v>
      </c>
      <c r="H611" s="94"/>
      <c r="I611" s="92"/>
      <c r="J611" s="1" t="str">
        <f t="shared" si="9"/>
        <v/>
      </c>
    </row>
    <row r="612" spans="1:10" x14ac:dyDescent="0.4">
      <c r="A612" s="128"/>
      <c r="B612" s="131"/>
      <c r="C612" s="212" t="s">
        <v>1739</v>
      </c>
      <c r="D612" s="95" t="s">
        <v>737</v>
      </c>
      <c r="E612" s="96"/>
      <c r="F612" s="96"/>
      <c r="G612" s="97">
        <f>IF(検体!$F612="○",2,IF(検体!$F612="△",1,0))</f>
        <v>0</v>
      </c>
      <c r="H612" s="94"/>
      <c r="I612" s="92"/>
      <c r="J612" s="1" t="str">
        <f t="shared" si="9"/>
        <v/>
      </c>
    </row>
    <row r="613" spans="1:10" x14ac:dyDescent="0.4">
      <c r="A613" s="128"/>
      <c r="B613" s="131"/>
      <c r="C613" s="212" t="s">
        <v>1740</v>
      </c>
      <c r="D613" s="95" t="s">
        <v>299</v>
      </c>
      <c r="E613" s="96"/>
      <c r="F613" s="96"/>
      <c r="G613" s="97">
        <f>IF(検体!$F613="○",2,IF(検体!$F613="△",1,0))</f>
        <v>0</v>
      </c>
      <c r="H613" s="94"/>
      <c r="I613" s="92"/>
      <c r="J613" s="1" t="str">
        <f t="shared" si="9"/>
        <v/>
      </c>
    </row>
    <row r="614" spans="1:10" x14ac:dyDescent="0.4">
      <c r="A614" s="128"/>
      <c r="B614" s="131"/>
      <c r="C614" s="212" t="s">
        <v>1741</v>
      </c>
      <c r="D614" s="95" t="s">
        <v>738</v>
      </c>
      <c r="E614" s="96"/>
      <c r="F614" s="96"/>
      <c r="G614" s="97">
        <f>IF(検体!$F614="○",2,IF(検体!$F614="△",1,0))</f>
        <v>0</v>
      </c>
      <c r="H614" s="94"/>
      <c r="I614" s="92"/>
      <c r="J614" s="1" t="str">
        <f t="shared" si="9"/>
        <v/>
      </c>
    </row>
    <row r="615" spans="1:10" x14ac:dyDescent="0.4">
      <c r="A615" s="128"/>
      <c r="B615" s="131"/>
      <c r="C615" s="212" t="s">
        <v>1742</v>
      </c>
      <c r="D615" s="95" t="s">
        <v>739</v>
      </c>
      <c r="E615" s="96"/>
      <c r="F615" s="96"/>
      <c r="G615" s="97">
        <f>IF(検体!$F615="○",2,IF(検体!$F615="△",1,0))</f>
        <v>0</v>
      </c>
      <c r="H615" s="94"/>
      <c r="I615" s="92"/>
      <c r="J615" s="1" t="str">
        <f t="shared" si="9"/>
        <v/>
      </c>
    </row>
    <row r="616" spans="1:10" x14ac:dyDescent="0.4">
      <c r="A616" s="128"/>
      <c r="B616" s="131"/>
      <c r="C616" s="212" t="s">
        <v>1743</v>
      </c>
      <c r="D616" s="34" t="s">
        <v>740</v>
      </c>
      <c r="E616" s="40"/>
      <c r="F616" s="40"/>
      <c r="G616" s="40">
        <f>IF(検体!$F616="○",2,IF(検体!$F616="△",1,0))</f>
        <v>0</v>
      </c>
      <c r="H616" s="29"/>
      <c r="I616" s="92"/>
      <c r="J616" s="1" t="str">
        <f t="shared" si="9"/>
        <v/>
      </c>
    </row>
    <row r="617" spans="1:10" x14ac:dyDescent="0.4">
      <c r="A617" s="128"/>
      <c r="B617" s="131"/>
      <c r="C617" s="212" t="s">
        <v>1744</v>
      </c>
      <c r="D617" s="34" t="s">
        <v>741</v>
      </c>
      <c r="E617" s="40"/>
      <c r="F617" s="40"/>
      <c r="G617" s="40">
        <f>IF(検体!$F617="○",2,IF(検体!$F617="△",1,0))</f>
        <v>0</v>
      </c>
      <c r="H617" s="29"/>
      <c r="I617" s="92"/>
      <c r="J617" s="1" t="str">
        <f t="shared" si="9"/>
        <v/>
      </c>
    </row>
    <row r="618" spans="1:10" x14ac:dyDescent="0.4">
      <c r="A618" s="128"/>
      <c r="B618" s="131"/>
      <c r="C618" s="212" t="s">
        <v>1745</v>
      </c>
      <c r="D618" s="34" t="s">
        <v>742</v>
      </c>
      <c r="E618" s="40"/>
      <c r="F618" s="40"/>
      <c r="G618" s="40">
        <f>IF(検体!$F618="○",2,IF(検体!$F618="△",1,0))</f>
        <v>0</v>
      </c>
      <c r="H618" s="29"/>
      <c r="I618" s="92"/>
      <c r="J618" s="1" t="str">
        <f t="shared" si="9"/>
        <v/>
      </c>
    </row>
    <row r="619" spans="1:10" x14ac:dyDescent="0.4">
      <c r="A619" s="138"/>
      <c r="B619" s="136"/>
      <c r="C619" s="215" t="s">
        <v>1746</v>
      </c>
      <c r="D619" s="85" t="s">
        <v>743</v>
      </c>
      <c r="E619" s="41"/>
      <c r="F619" s="44"/>
      <c r="G619" s="44">
        <f>IF(検体!$F619="○",2,IF(検体!$F619="△",1,0))</f>
        <v>0</v>
      </c>
      <c r="H619" s="30"/>
      <c r="I619" s="92"/>
      <c r="J619" s="1" t="str">
        <f t="shared" si="9"/>
        <v/>
      </c>
    </row>
    <row r="620" spans="1:10" x14ac:dyDescent="0.4">
      <c r="A620" s="128">
        <v>7</v>
      </c>
      <c r="B620" s="140" t="s">
        <v>298</v>
      </c>
      <c r="C620" s="140"/>
      <c r="D620" s="87"/>
      <c r="E620" s="108"/>
      <c r="F620" s="108"/>
      <c r="G620" s="108"/>
      <c r="H620" s="109"/>
      <c r="I620" s="92"/>
      <c r="J620" s="1" t="str">
        <f t="shared" si="9"/>
        <v/>
      </c>
    </row>
    <row r="621" spans="1:10" x14ac:dyDescent="0.4">
      <c r="A621" s="128"/>
      <c r="B621" s="133" t="s">
        <v>403</v>
      </c>
      <c r="C621" s="209" t="s">
        <v>404</v>
      </c>
      <c r="D621" s="209"/>
      <c r="E621" s="107"/>
      <c r="F621" s="43"/>
      <c r="G621" s="43"/>
      <c r="H621" s="37"/>
      <c r="I621" s="92"/>
      <c r="J621" s="1" t="str">
        <f t="shared" si="9"/>
        <v/>
      </c>
    </row>
    <row r="622" spans="1:10" x14ac:dyDescent="0.4">
      <c r="A622" s="128"/>
      <c r="B622" s="131"/>
      <c r="C622" s="211" t="s">
        <v>1747</v>
      </c>
      <c r="D622" s="84" t="s">
        <v>744</v>
      </c>
      <c r="E622" s="39"/>
      <c r="F622" s="39"/>
      <c r="G622" s="39">
        <f>IF(検体!$F622="○",2,IF(検体!$F622="△",1,0))</f>
        <v>0</v>
      </c>
      <c r="H622" s="31"/>
      <c r="I622" s="92"/>
      <c r="J622" s="1" t="str">
        <f t="shared" si="9"/>
        <v/>
      </c>
    </row>
    <row r="623" spans="1:10" x14ac:dyDescent="0.4">
      <c r="A623" s="128"/>
      <c r="B623" s="131"/>
      <c r="C623" s="212" t="s">
        <v>1748</v>
      </c>
      <c r="D623" s="95" t="s">
        <v>745</v>
      </c>
      <c r="E623" s="96"/>
      <c r="F623" s="96"/>
      <c r="G623" s="97">
        <f>IF(検体!$F623="○",2,IF(検体!$F623="△",1,0))</f>
        <v>0</v>
      </c>
      <c r="H623" s="94"/>
      <c r="I623" s="92"/>
      <c r="J623" s="1" t="str">
        <f t="shared" si="9"/>
        <v/>
      </c>
    </row>
    <row r="624" spans="1:10" x14ac:dyDescent="0.4">
      <c r="A624" s="128"/>
      <c r="B624" s="131"/>
      <c r="C624" s="212" t="s">
        <v>1749</v>
      </c>
      <c r="D624" s="95" t="s">
        <v>746</v>
      </c>
      <c r="E624" s="96"/>
      <c r="F624" s="96"/>
      <c r="G624" s="97">
        <f>IF(検体!$F624="○",2,IF(検体!$F624="△",1,0))</f>
        <v>0</v>
      </c>
      <c r="H624" s="94"/>
      <c r="I624" s="92"/>
      <c r="J624" s="1" t="str">
        <f t="shared" si="9"/>
        <v/>
      </c>
    </row>
    <row r="625" spans="1:10" x14ac:dyDescent="0.4">
      <c r="A625" s="128"/>
      <c r="B625" s="131"/>
      <c r="C625" s="212" t="s">
        <v>1750</v>
      </c>
      <c r="D625" s="95" t="s">
        <v>747</v>
      </c>
      <c r="E625" s="96"/>
      <c r="F625" s="96"/>
      <c r="G625" s="97">
        <f>IF(検体!$F625="○",2,IF(検体!$F625="△",1,0))</f>
        <v>0</v>
      </c>
      <c r="H625" s="94"/>
      <c r="I625" s="92"/>
      <c r="J625" s="1" t="str">
        <f t="shared" si="9"/>
        <v/>
      </c>
    </row>
    <row r="626" spans="1:10" x14ac:dyDescent="0.4">
      <c r="A626" s="128"/>
      <c r="B626" s="131"/>
      <c r="C626" s="212" t="s">
        <v>1751</v>
      </c>
      <c r="D626" s="95" t="s">
        <v>748</v>
      </c>
      <c r="E626" s="96"/>
      <c r="F626" s="96"/>
      <c r="G626" s="97">
        <f>IF(検体!$F626="○",2,IF(検体!$F626="△",1,0))</f>
        <v>0</v>
      </c>
      <c r="H626" s="94"/>
      <c r="I626" s="92"/>
      <c r="J626" s="1" t="str">
        <f t="shared" si="9"/>
        <v/>
      </c>
    </row>
    <row r="627" spans="1:10" x14ac:dyDescent="0.4">
      <c r="A627" s="128"/>
      <c r="B627" s="131"/>
      <c r="C627" s="212" t="s">
        <v>1752</v>
      </c>
      <c r="D627" s="34" t="s">
        <v>749</v>
      </c>
      <c r="E627" s="40"/>
      <c r="F627" s="40"/>
      <c r="G627" s="40">
        <f>IF(検体!$F627="○",2,IF(検体!$F627="△",1,0))</f>
        <v>0</v>
      </c>
      <c r="H627" s="29"/>
      <c r="I627" s="92"/>
      <c r="J627" s="1" t="str">
        <f t="shared" si="9"/>
        <v/>
      </c>
    </row>
    <row r="628" spans="1:10" x14ac:dyDescent="0.4">
      <c r="A628" s="128"/>
      <c r="B628" s="131"/>
      <c r="C628" s="212" t="s">
        <v>1753</v>
      </c>
      <c r="D628" s="34" t="s">
        <v>750</v>
      </c>
      <c r="E628" s="40"/>
      <c r="F628" s="40"/>
      <c r="G628" s="40">
        <f>IF(検体!$F628="○",2,IF(検体!$F628="△",1,0))</f>
        <v>0</v>
      </c>
      <c r="H628" s="29"/>
      <c r="I628" s="92"/>
      <c r="J628" s="1" t="str">
        <f t="shared" si="9"/>
        <v/>
      </c>
    </row>
    <row r="629" spans="1:10" x14ac:dyDescent="0.4">
      <c r="A629" s="128"/>
      <c r="B629" s="136"/>
      <c r="C629" s="215" t="s">
        <v>1754</v>
      </c>
      <c r="D629" s="85" t="s">
        <v>751</v>
      </c>
      <c r="E629" s="41"/>
      <c r="F629" s="44"/>
      <c r="G629" s="44">
        <f>IF(検体!$F629="○",2,IF(検体!$F629="△",1,0))</f>
        <v>0</v>
      </c>
      <c r="H629" s="30"/>
      <c r="I629" s="92"/>
      <c r="J629" s="1" t="str">
        <f t="shared" si="9"/>
        <v/>
      </c>
    </row>
    <row r="630" spans="1:10" x14ac:dyDescent="0.4">
      <c r="A630" s="128"/>
      <c r="B630" s="133" t="s">
        <v>405</v>
      </c>
      <c r="C630" s="209" t="s">
        <v>406</v>
      </c>
      <c r="D630" s="209"/>
      <c r="E630" s="43"/>
      <c r="F630" s="43"/>
      <c r="G630" s="43"/>
      <c r="H630" s="37"/>
      <c r="J630" s="1" t="str">
        <f t="shared" si="9"/>
        <v/>
      </c>
    </row>
    <row r="631" spans="1:10" x14ac:dyDescent="0.4">
      <c r="A631" s="128"/>
      <c r="B631" s="131"/>
      <c r="C631" s="211" t="s">
        <v>1755</v>
      </c>
      <c r="D631" s="84" t="s">
        <v>752</v>
      </c>
      <c r="E631" s="39" t="s">
        <v>409</v>
      </c>
      <c r="F631" s="39"/>
      <c r="G631" s="39">
        <f>IF(検体!$F631="○",2,IF(検体!$F631="△",1,0))</f>
        <v>0</v>
      </c>
      <c r="H631" s="31"/>
      <c r="J631" s="1" t="str">
        <f t="shared" si="9"/>
        <v>NG</v>
      </c>
    </row>
    <row r="632" spans="1:10" x14ac:dyDescent="0.4">
      <c r="A632" s="128"/>
      <c r="B632" s="131"/>
      <c r="C632" s="212" t="s">
        <v>1756</v>
      </c>
      <c r="D632" s="95" t="s">
        <v>753</v>
      </c>
      <c r="E632" s="96"/>
      <c r="F632" s="96"/>
      <c r="G632" s="97">
        <f>IF(検体!$F632="○",2,IF(検体!$F632="△",1,0))</f>
        <v>0</v>
      </c>
      <c r="H632" s="94"/>
      <c r="I632" s="92"/>
      <c r="J632" s="1" t="str">
        <f t="shared" si="9"/>
        <v/>
      </c>
    </row>
    <row r="633" spans="1:10" x14ac:dyDescent="0.4">
      <c r="A633" s="128"/>
      <c r="B633" s="136"/>
      <c r="C633" s="215" t="s">
        <v>1757</v>
      </c>
      <c r="D633" s="95" t="s">
        <v>754</v>
      </c>
      <c r="E633" s="96"/>
      <c r="F633" s="101"/>
      <c r="G633" s="105">
        <f>IF(検体!$F633="○",2,IF(検体!$F633="△",1,0))</f>
        <v>0</v>
      </c>
      <c r="H633" s="30"/>
      <c r="I633" s="92"/>
      <c r="J633" s="1" t="str">
        <f t="shared" si="9"/>
        <v/>
      </c>
    </row>
    <row r="634" spans="1:10" x14ac:dyDescent="0.4">
      <c r="A634" s="128"/>
      <c r="B634" s="133" t="s">
        <v>407</v>
      </c>
      <c r="C634" s="209" t="s">
        <v>298</v>
      </c>
      <c r="D634" s="209"/>
      <c r="E634" s="43"/>
      <c r="F634" s="43"/>
      <c r="G634" s="43"/>
      <c r="H634" s="106"/>
      <c r="I634" s="92"/>
      <c r="J634" s="1" t="str">
        <f t="shared" si="9"/>
        <v/>
      </c>
    </row>
    <row r="635" spans="1:10" x14ac:dyDescent="0.4">
      <c r="A635" s="128"/>
      <c r="B635" s="131"/>
      <c r="C635" s="211" t="s">
        <v>1758</v>
      </c>
      <c r="D635" s="95" t="s">
        <v>755</v>
      </c>
      <c r="E635" s="96"/>
      <c r="F635" s="96"/>
      <c r="G635" s="39">
        <f>IF(検体!$F635="○",2,IF(検体!$F635="△",1,0))</f>
        <v>0</v>
      </c>
      <c r="H635" s="94"/>
      <c r="I635" s="92"/>
      <c r="J635" s="1" t="str">
        <f t="shared" si="9"/>
        <v/>
      </c>
    </row>
    <row r="636" spans="1:10" x14ac:dyDescent="0.4">
      <c r="A636" s="128"/>
      <c r="B636" s="131"/>
      <c r="C636" s="212" t="s">
        <v>1759</v>
      </c>
      <c r="D636" s="34" t="s">
        <v>756</v>
      </c>
      <c r="E636" s="40"/>
      <c r="F636" s="40"/>
      <c r="G636" s="40">
        <f>IF(検体!$F636="○",2,IF(検体!$F636="△",1,0))</f>
        <v>0</v>
      </c>
      <c r="H636" s="29"/>
      <c r="J636" s="1" t="str">
        <f t="shared" si="9"/>
        <v/>
      </c>
    </row>
    <row r="637" spans="1:10" x14ac:dyDescent="0.4">
      <c r="A637" s="128"/>
      <c r="B637" s="131"/>
      <c r="C637" s="212" t="s">
        <v>1760</v>
      </c>
      <c r="D637" s="34" t="s">
        <v>757</v>
      </c>
      <c r="E637" s="40"/>
      <c r="F637" s="40"/>
      <c r="G637" s="40">
        <f>IF(検体!$F637="○",2,IF(検体!$F637="△",1,0))</f>
        <v>0</v>
      </c>
      <c r="H637" s="29"/>
      <c r="J637" s="1" t="str">
        <f t="shared" si="9"/>
        <v/>
      </c>
    </row>
    <row r="638" spans="1:10" x14ac:dyDescent="0.4">
      <c r="A638" s="138"/>
      <c r="B638" s="136"/>
      <c r="C638" s="215" t="s">
        <v>1761</v>
      </c>
      <c r="D638" s="85" t="s">
        <v>758</v>
      </c>
      <c r="E638" s="41"/>
      <c r="F638" s="41"/>
      <c r="G638" s="41">
        <f>IF(検体!$F638="○",2,IF(検体!$F638="△",1,0))</f>
        <v>0</v>
      </c>
      <c r="H638" s="30"/>
      <c r="J638" s="1" t="str">
        <f t="shared" si="9"/>
        <v/>
      </c>
    </row>
    <row r="639" spans="1:10" ht="17.25" thickBot="1" x14ac:dyDescent="0.45"/>
    <row r="640" spans="1:10" ht="17.25" thickBot="1" x14ac:dyDescent="0.45">
      <c r="F640" s="13" t="s">
        <v>373</v>
      </c>
      <c r="G640" s="14">
        <f>SUBTOTAL(9,G7:G638)</f>
        <v>0</v>
      </c>
    </row>
    <row r="643" spans="6:7" x14ac:dyDescent="0.4">
      <c r="F643" s="2" t="s">
        <v>1160</v>
      </c>
      <c r="G643" s="1">
        <f>COUNTA(G6:G638)-COUNTIF(G6:G638,"―")</f>
        <v>573</v>
      </c>
    </row>
    <row r="644" spans="6:7" x14ac:dyDescent="0.4">
      <c r="F644" s="2" t="s">
        <v>1165</v>
      </c>
      <c r="G644" s="1">
        <f>G643*2</f>
        <v>1146</v>
      </c>
    </row>
  </sheetData>
  <mergeCells count="1">
    <mergeCell ref="A5:D5"/>
  </mergeCells>
  <phoneticPr fontId="2"/>
  <dataValidations count="1">
    <dataValidation type="list" allowBlank="1" showInputMessage="1" showErrorMessage="1" sqref="F27:F40 F497:F530 F96:F109 F635:F638 F126:F158 F160:F163 F165:F167 F169:F181 F183:F185 F187:F196 F198:F201 F8:F25 F269:F280 F282:F313 F315:F322 F324:F328 F330:F361 F363:F386 F388:F413 F554:F573 F431:F438 F257:F267 F483:F494 F470:F481 F532:F535 F250:F255 F549:F552 F426:F429 F226 F233 F235:F237 F229:F231 F239:F248 F415:F424 F450:F460 F462:F468 F537:F546 F575:F586 F588:F594 F596:F604 F606:F619 F622:F629 F631:F633 F204 F219 F42:F93 F111:F123" xr:uid="{00000000-0002-0000-0100-000000000000}">
      <formula1>"○,△,×"</formula1>
    </dataValidation>
  </dataValidations>
  <pageMargins left="0.70866141732283472" right="0.70866141732283472" top="0.74803149606299213" bottom="0.74803149606299213" header="0.31496062992125984" footer="0.31496062992125984"/>
  <pageSetup paperSize="9" scale="45" fitToHeight="8" orientation="portrait" r:id="rId1"/>
  <rowBreaks count="4" manualBreakCount="4">
    <brk id="93" max="6" man="1"/>
    <brk id="181" max="6" man="1"/>
    <brk id="267" max="6" man="1"/>
    <brk id="36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J242"/>
  <sheetViews>
    <sheetView view="pageBreakPreview" zoomScale="85" zoomScaleNormal="100" zoomScaleSheetLayoutView="85" workbookViewId="0">
      <pane ySplit="5" topLeftCell="A6" activePane="bottomLeft" state="frozen"/>
      <selection activeCell="C8" sqref="C8"/>
      <selection pane="bottomLeft" activeCell="J2" sqref="J2"/>
    </sheetView>
  </sheetViews>
  <sheetFormatPr defaultRowHeight="16.5" x14ac:dyDescent="0.4"/>
  <cols>
    <col min="1" max="2" width="5" style="1" customWidth="1"/>
    <col min="3" max="3" width="5.625" style="1" customWidth="1"/>
    <col min="4" max="4" width="104.625" style="1" customWidth="1"/>
    <col min="5" max="5" width="5" style="1" customWidth="1"/>
    <col min="6" max="7" width="9" style="1"/>
    <col min="8" max="8" width="34.5" style="1" customWidth="1"/>
    <col min="9" max="9" width="2.875" style="1" customWidth="1"/>
    <col min="10" max="16384" width="9" style="1"/>
  </cols>
  <sheetData>
    <row r="1" spans="1:10" ht="19.5" x14ac:dyDescent="0.4">
      <c r="A1" s="10" t="s">
        <v>384</v>
      </c>
    </row>
    <row r="3" spans="1:10" x14ac:dyDescent="0.4">
      <c r="D3" s="188" t="s">
        <v>388</v>
      </c>
      <c r="E3" s="3"/>
    </row>
    <row r="4" spans="1:10" x14ac:dyDescent="0.4">
      <c r="D4" s="188" t="s">
        <v>1162</v>
      </c>
      <c r="E4" s="3"/>
    </row>
    <row r="5" spans="1:10" ht="18.75" x14ac:dyDescent="0.4">
      <c r="A5" s="206" t="s">
        <v>378</v>
      </c>
      <c r="B5" s="206"/>
      <c r="C5" s="206"/>
      <c r="D5" s="206"/>
      <c r="E5" s="189" t="s">
        <v>394</v>
      </c>
      <c r="F5" s="189" t="s">
        <v>387</v>
      </c>
      <c r="G5" s="189" t="s">
        <v>379</v>
      </c>
      <c r="H5" s="189" t="s">
        <v>380</v>
      </c>
    </row>
    <row r="6" spans="1:10" x14ac:dyDescent="0.4">
      <c r="A6" s="141">
        <v>1</v>
      </c>
      <c r="B6" s="142" t="s">
        <v>12</v>
      </c>
      <c r="C6" s="217"/>
      <c r="D6" s="4"/>
      <c r="E6" s="5"/>
      <c r="F6" s="187"/>
      <c r="G6" s="187"/>
      <c r="H6" s="11"/>
      <c r="I6" s="82"/>
    </row>
    <row r="7" spans="1:10" x14ac:dyDescent="0.4">
      <c r="A7" s="143"/>
      <c r="B7" s="144" t="s">
        <v>13</v>
      </c>
      <c r="C7" s="220" t="s">
        <v>199</v>
      </c>
      <c r="D7" s="220"/>
      <c r="E7" s="54"/>
      <c r="F7" s="112"/>
      <c r="G7" s="112"/>
      <c r="H7" s="55"/>
      <c r="I7" s="82"/>
      <c r="J7" s="1" t="s">
        <v>1163</v>
      </c>
    </row>
    <row r="8" spans="1:10" x14ac:dyDescent="0.4">
      <c r="A8" s="143"/>
      <c r="B8" s="145"/>
      <c r="C8" s="211" t="s">
        <v>1184</v>
      </c>
      <c r="D8" s="84" t="s">
        <v>1182</v>
      </c>
      <c r="E8" s="61" t="s">
        <v>409</v>
      </c>
      <c r="F8" s="39"/>
      <c r="G8" s="39">
        <f>IF(F8="○",2,IF(F8="△",1,0))</f>
        <v>0</v>
      </c>
      <c r="H8" s="52"/>
      <c r="I8" s="82"/>
      <c r="J8" s="1" t="str">
        <f>IF(E8="☆",IF(AND(E8="☆",F8="○"),"OK","NG"),"")</f>
        <v>NG</v>
      </c>
    </row>
    <row r="9" spans="1:10" x14ac:dyDescent="0.4">
      <c r="A9" s="143"/>
      <c r="B9" s="145"/>
      <c r="C9" s="212" t="s">
        <v>1185</v>
      </c>
      <c r="D9" s="34" t="s">
        <v>233</v>
      </c>
      <c r="E9" s="64" t="s">
        <v>409</v>
      </c>
      <c r="F9" s="40"/>
      <c r="G9" s="40">
        <f t="shared" ref="G9:G40" si="0">IF(F9="○",2,IF(F9="△",1,0))</f>
        <v>0</v>
      </c>
      <c r="H9" s="51"/>
      <c r="I9" s="82"/>
      <c r="J9" s="1" t="str">
        <f t="shared" ref="J9:J72" si="1">IF(E9="☆",IF(AND(E9="☆",F9="○"),"OK","NG"),"")</f>
        <v>NG</v>
      </c>
    </row>
    <row r="10" spans="1:10" x14ac:dyDescent="0.4">
      <c r="A10" s="143"/>
      <c r="B10" s="146"/>
      <c r="C10" s="213" t="s">
        <v>1186</v>
      </c>
      <c r="D10" s="89" t="s">
        <v>765</v>
      </c>
      <c r="E10" s="98"/>
      <c r="F10" s="90"/>
      <c r="G10" s="91">
        <f t="shared" si="0"/>
        <v>0</v>
      </c>
      <c r="H10" s="49"/>
      <c r="I10" s="110"/>
      <c r="J10" s="1" t="str">
        <f t="shared" si="1"/>
        <v/>
      </c>
    </row>
    <row r="11" spans="1:10" x14ac:dyDescent="0.4">
      <c r="A11" s="143"/>
      <c r="B11" s="146"/>
      <c r="C11" s="213" t="s">
        <v>1187</v>
      </c>
      <c r="D11" s="89" t="s">
        <v>766</v>
      </c>
      <c r="E11" s="98" t="s">
        <v>409</v>
      </c>
      <c r="F11" s="90"/>
      <c r="G11" s="91">
        <f t="shared" si="0"/>
        <v>0</v>
      </c>
      <c r="H11" s="49"/>
      <c r="I11" s="110"/>
      <c r="J11" s="1" t="str">
        <f t="shared" si="1"/>
        <v>NG</v>
      </c>
    </row>
    <row r="12" spans="1:10" x14ac:dyDescent="0.4">
      <c r="A12" s="143"/>
      <c r="B12" s="146"/>
      <c r="C12" s="213" t="s">
        <v>1188</v>
      </c>
      <c r="D12" s="89" t="s">
        <v>767</v>
      </c>
      <c r="E12" s="98" t="s">
        <v>409</v>
      </c>
      <c r="F12" s="90"/>
      <c r="G12" s="91">
        <f t="shared" si="0"/>
        <v>0</v>
      </c>
      <c r="H12" s="49"/>
      <c r="I12" s="110"/>
      <c r="J12" s="1" t="str">
        <f t="shared" si="1"/>
        <v>NG</v>
      </c>
    </row>
    <row r="13" spans="1:10" x14ac:dyDescent="0.4">
      <c r="A13" s="143"/>
      <c r="B13" s="146"/>
      <c r="C13" s="213" t="s">
        <v>1189</v>
      </c>
      <c r="D13" s="89" t="s">
        <v>768</v>
      </c>
      <c r="E13" s="98"/>
      <c r="F13" s="90"/>
      <c r="G13" s="91">
        <f t="shared" si="0"/>
        <v>0</v>
      </c>
      <c r="H13" s="49"/>
      <c r="I13" s="110"/>
      <c r="J13" s="1" t="str">
        <f t="shared" si="1"/>
        <v/>
      </c>
    </row>
    <row r="14" spans="1:10" x14ac:dyDescent="0.4">
      <c r="A14" s="143"/>
      <c r="B14" s="146"/>
      <c r="C14" s="213" t="s">
        <v>1190</v>
      </c>
      <c r="D14" s="89" t="s">
        <v>769</v>
      </c>
      <c r="E14" s="98"/>
      <c r="F14" s="90"/>
      <c r="G14" s="91">
        <f t="shared" si="0"/>
        <v>0</v>
      </c>
      <c r="H14" s="49"/>
      <c r="I14" s="110"/>
      <c r="J14" s="1" t="str">
        <f t="shared" si="1"/>
        <v/>
      </c>
    </row>
    <row r="15" spans="1:10" x14ac:dyDescent="0.4">
      <c r="A15" s="143"/>
      <c r="B15" s="146"/>
      <c r="C15" s="213" t="s">
        <v>1191</v>
      </c>
      <c r="D15" s="89" t="s">
        <v>185</v>
      </c>
      <c r="E15" s="98"/>
      <c r="F15" s="90"/>
      <c r="G15" s="91">
        <f t="shared" si="0"/>
        <v>0</v>
      </c>
      <c r="H15" s="49"/>
      <c r="I15" s="110"/>
      <c r="J15" s="1" t="str">
        <f t="shared" si="1"/>
        <v/>
      </c>
    </row>
    <row r="16" spans="1:10" x14ac:dyDescent="0.4">
      <c r="A16" s="143"/>
      <c r="B16" s="146"/>
      <c r="C16" s="213" t="s">
        <v>1192</v>
      </c>
      <c r="D16" s="89" t="s">
        <v>770</v>
      </c>
      <c r="E16" s="98"/>
      <c r="F16" s="90"/>
      <c r="G16" s="91">
        <f t="shared" si="0"/>
        <v>0</v>
      </c>
      <c r="H16" s="49"/>
      <c r="I16" s="110"/>
      <c r="J16" s="1" t="str">
        <f t="shared" si="1"/>
        <v/>
      </c>
    </row>
    <row r="17" spans="1:10" x14ac:dyDescent="0.4">
      <c r="A17" s="143"/>
      <c r="B17" s="146"/>
      <c r="C17" s="213" t="s">
        <v>1193</v>
      </c>
      <c r="D17" s="89" t="s">
        <v>771</v>
      </c>
      <c r="E17" s="98"/>
      <c r="F17" s="90"/>
      <c r="G17" s="91">
        <f t="shared" si="0"/>
        <v>0</v>
      </c>
      <c r="H17" s="49"/>
      <c r="I17" s="110"/>
      <c r="J17" s="1" t="str">
        <f t="shared" si="1"/>
        <v/>
      </c>
    </row>
    <row r="18" spans="1:10" x14ac:dyDescent="0.4">
      <c r="A18" s="143"/>
      <c r="B18" s="146"/>
      <c r="C18" s="213" t="s">
        <v>1194</v>
      </c>
      <c r="D18" s="89" t="s">
        <v>772</v>
      </c>
      <c r="E18" s="98"/>
      <c r="F18" s="90"/>
      <c r="G18" s="91">
        <f t="shared" si="0"/>
        <v>0</v>
      </c>
      <c r="H18" s="49"/>
      <c r="I18" s="110"/>
      <c r="J18" s="1" t="str">
        <f t="shared" si="1"/>
        <v/>
      </c>
    </row>
    <row r="19" spans="1:10" x14ac:dyDescent="0.4">
      <c r="A19" s="143"/>
      <c r="B19" s="146"/>
      <c r="C19" s="213" t="s">
        <v>1195</v>
      </c>
      <c r="D19" s="89" t="s">
        <v>773</v>
      </c>
      <c r="E19" s="98"/>
      <c r="F19" s="90"/>
      <c r="G19" s="91">
        <f t="shared" si="0"/>
        <v>0</v>
      </c>
      <c r="H19" s="49"/>
      <c r="I19" s="110"/>
      <c r="J19" s="1" t="str">
        <f t="shared" si="1"/>
        <v/>
      </c>
    </row>
    <row r="20" spans="1:10" x14ac:dyDescent="0.4">
      <c r="A20" s="143"/>
      <c r="B20" s="146"/>
      <c r="C20" s="213" t="s">
        <v>1196</v>
      </c>
      <c r="D20" s="89" t="s">
        <v>774</v>
      </c>
      <c r="E20" s="98"/>
      <c r="F20" s="90"/>
      <c r="G20" s="91">
        <f t="shared" si="0"/>
        <v>0</v>
      </c>
      <c r="H20" s="49"/>
      <c r="I20" s="110"/>
      <c r="J20" s="1" t="str">
        <f t="shared" si="1"/>
        <v/>
      </c>
    </row>
    <row r="21" spans="1:10" x14ac:dyDescent="0.4">
      <c r="A21" s="143"/>
      <c r="B21" s="146"/>
      <c r="C21" s="213" t="s">
        <v>1197</v>
      </c>
      <c r="D21" s="89" t="s">
        <v>775</v>
      </c>
      <c r="E21" s="98"/>
      <c r="F21" s="90"/>
      <c r="G21" s="91">
        <f t="shared" si="0"/>
        <v>0</v>
      </c>
      <c r="H21" s="49"/>
      <c r="I21" s="110"/>
      <c r="J21" s="1" t="str">
        <f t="shared" si="1"/>
        <v/>
      </c>
    </row>
    <row r="22" spans="1:10" x14ac:dyDescent="0.4">
      <c r="A22" s="143"/>
      <c r="B22" s="146"/>
      <c r="C22" s="213" t="s">
        <v>1198</v>
      </c>
      <c r="D22" s="89" t="s">
        <v>186</v>
      </c>
      <c r="E22" s="98"/>
      <c r="F22" s="90"/>
      <c r="G22" s="91">
        <f t="shared" si="0"/>
        <v>0</v>
      </c>
      <c r="H22" s="49"/>
      <c r="I22" s="110"/>
      <c r="J22" s="1" t="str">
        <f t="shared" si="1"/>
        <v/>
      </c>
    </row>
    <row r="23" spans="1:10" x14ac:dyDescent="0.4">
      <c r="A23" s="143"/>
      <c r="B23" s="146"/>
      <c r="C23" s="213" t="s">
        <v>1199</v>
      </c>
      <c r="D23" s="89" t="s">
        <v>776</v>
      </c>
      <c r="E23" s="98"/>
      <c r="F23" s="90"/>
      <c r="G23" s="91">
        <f t="shared" si="0"/>
        <v>0</v>
      </c>
      <c r="H23" s="49"/>
      <c r="I23" s="110"/>
      <c r="J23" s="1" t="str">
        <f t="shared" si="1"/>
        <v/>
      </c>
    </row>
    <row r="24" spans="1:10" x14ac:dyDescent="0.4">
      <c r="A24" s="143"/>
      <c r="B24" s="146"/>
      <c r="C24" s="213" t="s">
        <v>1200</v>
      </c>
      <c r="D24" s="89" t="s">
        <v>0</v>
      </c>
      <c r="E24" s="98" t="s">
        <v>409</v>
      </c>
      <c r="F24" s="90"/>
      <c r="G24" s="91">
        <f t="shared" si="0"/>
        <v>0</v>
      </c>
      <c r="H24" s="49"/>
      <c r="I24" s="110"/>
      <c r="J24" s="1" t="str">
        <f t="shared" si="1"/>
        <v>NG</v>
      </c>
    </row>
    <row r="25" spans="1:10" x14ac:dyDescent="0.4">
      <c r="A25" s="143"/>
      <c r="B25" s="145"/>
      <c r="C25" s="213" t="s">
        <v>1201</v>
      </c>
      <c r="D25" s="34" t="s">
        <v>187</v>
      </c>
      <c r="E25" s="64"/>
      <c r="F25" s="40"/>
      <c r="G25" s="40">
        <f t="shared" si="0"/>
        <v>0</v>
      </c>
      <c r="H25" s="51"/>
      <c r="I25" s="82"/>
      <c r="J25" s="1" t="str">
        <f t="shared" si="1"/>
        <v/>
      </c>
    </row>
    <row r="26" spans="1:10" x14ac:dyDescent="0.4">
      <c r="A26" s="143"/>
      <c r="B26" s="145"/>
      <c r="C26" s="213" t="s">
        <v>1762</v>
      </c>
      <c r="D26" s="34" t="s">
        <v>777</v>
      </c>
      <c r="E26" s="64"/>
      <c r="F26" s="40"/>
      <c r="G26" s="40">
        <f t="shared" si="0"/>
        <v>0</v>
      </c>
      <c r="H26" s="51"/>
      <c r="I26" s="82"/>
      <c r="J26" s="1" t="str">
        <f t="shared" si="1"/>
        <v/>
      </c>
    </row>
    <row r="27" spans="1:10" x14ac:dyDescent="0.4">
      <c r="A27" s="143"/>
      <c r="B27" s="145"/>
      <c r="C27" s="213" t="s">
        <v>1763</v>
      </c>
      <c r="D27" s="34" t="s">
        <v>188</v>
      </c>
      <c r="E27" s="64"/>
      <c r="F27" s="40"/>
      <c r="G27" s="40">
        <f t="shared" si="0"/>
        <v>0</v>
      </c>
      <c r="H27" s="49"/>
      <c r="I27" s="82"/>
      <c r="J27" s="1" t="str">
        <f t="shared" si="1"/>
        <v/>
      </c>
    </row>
    <row r="28" spans="1:10" x14ac:dyDescent="0.4">
      <c r="A28" s="143"/>
      <c r="B28" s="145"/>
      <c r="C28" s="40" t="s">
        <v>759</v>
      </c>
      <c r="D28" s="34" t="s">
        <v>778</v>
      </c>
      <c r="E28" s="40" t="s">
        <v>759</v>
      </c>
      <c r="F28" s="40" t="s">
        <v>470</v>
      </c>
      <c r="G28" s="40" t="s">
        <v>759</v>
      </c>
      <c r="H28" s="49"/>
      <c r="I28" s="82"/>
      <c r="J28" s="1" t="str">
        <f t="shared" si="1"/>
        <v/>
      </c>
    </row>
    <row r="29" spans="1:10" x14ac:dyDescent="0.4">
      <c r="A29" s="143"/>
      <c r="B29" s="145"/>
      <c r="C29" s="213" t="s">
        <v>1783</v>
      </c>
      <c r="D29" s="34" t="s">
        <v>948</v>
      </c>
      <c r="E29" s="64"/>
      <c r="F29" s="40"/>
      <c r="G29" s="40">
        <f t="shared" si="0"/>
        <v>0</v>
      </c>
      <c r="H29" s="49"/>
      <c r="I29" s="82"/>
      <c r="J29" s="1" t="str">
        <f t="shared" si="1"/>
        <v/>
      </c>
    </row>
    <row r="30" spans="1:10" x14ac:dyDescent="0.4">
      <c r="A30" s="143"/>
      <c r="B30" s="145"/>
      <c r="C30" s="213" t="s">
        <v>1764</v>
      </c>
      <c r="D30" s="34" t="s">
        <v>949</v>
      </c>
      <c r="E30" s="64"/>
      <c r="F30" s="40"/>
      <c r="G30" s="40">
        <f t="shared" si="0"/>
        <v>0</v>
      </c>
      <c r="H30" s="49"/>
      <c r="I30" s="82"/>
      <c r="J30" s="1" t="str">
        <f t="shared" si="1"/>
        <v/>
      </c>
    </row>
    <row r="31" spans="1:10" x14ac:dyDescent="0.4">
      <c r="A31" s="143"/>
      <c r="B31" s="145"/>
      <c r="C31" s="40" t="s">
        <v>759</v>
      </c>
      <c r="D31" s="34" t="s">
        <v>189</v>
      </c>
      <c r="E31" s="40" t="s">
        <v>759</v>
      </c>
      <c r="F31" s="40" t="s">
        <v>470</v>
      </c>
      <c r="G31" s="40" t="s">
        <v>759</v>
      </c>
      <c r="H31" s="49"/>
      <c r="I31" s="82"/>
      <c r="J31" s="1" t="str">
        <f t="shared" si="1"/>
        <v/>
      </c>
    </row>
    <row r="32" spans="1:10" x14ac:dyDescent="0.4">
      <c r="A32" s="143"/>
      <c r="B32" s="145"/>
      <c r="C32" s="213" t="s">
        <v>1784</v>
      </c>
      <c r="D32" s="34" t="s">
        <v>950</v>
      </c>
      <c r="E32" s="64"/>
      <c r="F32" s="40"/>
      <c r="G32" s="40">
        <f t="shared" si="0"/>
        <v>0</v>
      </c>
      <c r="H32" s="49"/>
      <c r="I32" s="82"/>
      <c r="J32" s="1" t="str">
        <f t="shared" si="1"/>
        <v/>
      </c>
    </row>
    <row r="33" spans="1:10" x14ac:dyDescent="0.4">
      <c r="A33" s="143"/>
      <c r="B33" s="145"/>
      <c r="C33" s="213" t="s">
        <v>1765</v>
      </c>
      <c r="D33" s="34" t="s">
        <v>951</v>
      </c>
      <c r="E33" s="40"/>
      <c r="F33" s="40"/>
      <c r="G33" s="40">
        <f t="shared" si="0"/>
        <v>0</v>
      </c>
      <c r="H33" s="49"/>
      <c r="I33" s="82"/>
      <c r="J33" s="1" t="str">
        <f t="shared" si="1"/>
        <v/>
      </c>
    </row>
    <row r="34" spans="1:10" x14ac:dyDescent="0.4">
      <c r="A34" s="143"/>
      <c r="B34" s="145"/>
      <c r="C34" s="213" t="s">
        <v>1766</v>
      </c>
      <c r="D34" s="34" t="s">
        <v>952</v>
      </c>
      <c r="E34" s="40"/>
      <c r="F34" s="40"/>
      <c r="G34" s="40">
        <f t="shared" si="0"/>
        <v>0</v>
      </c>
      <c r="H34" s="49"/>
      <c r="I34" s="82"/>
      <c r="J34" s="1" t="str">
        <f t="shared" si="1"/>
        <v/>
      </c>
    </row>
    <row r="35" spans="1:10" x14ac:dyDescent="0.4">
      <c r="A35" s="143"/>
      <c r="B35" s="145"/>
      <c r="C35" s="213" t="s">
        <v>1767</v>
      </c>
      <c r="D35" s="34" t="s">
        <v>953</v>
      </c>
      <c r="E35" s="40"/>
      <c r="F35" s="40"/>
      <c r="G35" s="40">
        <f t="shared" si="0"/>
        <v>0</v>
      </c>
      <c r="H35" s="49"/>
      <c r="I35" s="82"/>
      <c r="J35" s="1" t="str">
        <f t="shared" si="1"/>
        <v/>
      </c>
    </row>
    <row r="36" spans="1:10" x14ac:dyDescent="0.4">
      <c r="A36" s="143"/>
      <c r="B36" s="146"/>
      <c r="C36" s="213" t="s">
        <v>1768</v>
      </c>
      <c r="D36" s="89" t="s">
        <v>954</v>
      </c>
      <c r="E36" s="90"/>
      <c r="F36" s="90"/>
      <c r="G36" s="91">
        <f t="shared" si="0"/>
        <v>0</v>
      </c>
      <c r="H36" s="49"/>
      <c r="I36" s="110"/>
      <c r="J36" s="1" t="str">
        <f t="shared" si="1"/>
        <v/>
      </c>
    </row>
    <row r="37" spans="1:10" x14ac:dyDescent="0.4">
      <c r="A37" s="143"/>
      <c r="B37" s="146"/>
      <c r="C37" s="40" t="s">
        <v>759</v>
      </c>
      <c r="D37" s="89" t="s">
        <v>190</v>
      </c>
      <c r="E37" s="40" t="s">
        <v>759</v>
      </c>
      <c r="F37" s="40" t="s">
        <v>470</v>
      </c>
      <c r="G37" s="40" t="s">
        <v>759</v>
      </c>
      <c r="H37" s="49"/>
      <c r="I37" s="110"/>
      <c r="J37" s="1" t="str">
        <f t="shared" si="1"/>
        <v/>
      </c>
    </row>
    <row r="38" spans="1:10" x14ac:dyDescent="0.4">
      <c r="A38" s="143"/>
      <c r="B38" s="146"/>
      <c r="C38" s="213" t="s">
        <v>1785</v>
      </c>
      <c r="D38" s="89" t="s">
        <v>955</v>
      </c>
      <c r="E38" s="90"/>
      <c r="F38" s="90"/>
      <c r="G38" s="91">
        <f t="shared" si="0"/>
        <v>0</v>
      </c>
      <c r="H38" s="49"/>
      <c r="I38" s="110"/>
      <c r="J38" s="1" t="str">
        <f t="shared" si="1"/>
        <v/>
      </c>
    </row>
    <row r="39" spans="1:10" x14ac:dyDescent="0.4">
      <c r="A39" s="143"/>
      <c r="B39" s="146"/>
      <c r="C39" s="213" t="s">
        <v>1769</v>
      </c>
      <c r="D39" s="89" t="s">
        <v>956</v>
      </c>
      <c r="E39" s="90"/>
      <c r="F39" s="90"/>
      <c r="G39" s="91">
        <f t="shared" si="0"/>
        <v>0</v>
      </c>
      <c r="H39" s="49"/>
      <c r="I39" s="110"/>
      <c r="J39" s="1" t="str">
        <f t="shared" si="1"/>
        <v/>
      </c>
    </row>
    <row r="40" spans="1:10" x14ac:dyDescent="0.4">
      <c r="A40" s="143"/>
      <c r="B40" s="146"/>
      <c r="C40" s="214" t="s">
        <v>1770</v>
      </c>
      <c r="D40" s="89" t="s">
        <v>957</v>
      </c>
      <c r="E40" s="90"/>
      <c r="F40" s="185"/>
      <c r="G40" s="105">
        <f t="shared" si="0"/>
        <v>0</v>
      </c>
      <c r="H40" s="49"/>
      <c r="I40" s="110"/>
      <c r="J40" s="1" t="str">
        <f t="shared" si="1"/>
        <v/>
      </c>
    </row>
    <row r="41" spans="1:10" x14ac:dyDescent="0.4">
      <c r="A41" s="143"/>
      <c r="B41" s="144" t="s">
        <v>761</v>
      </c>
      <c r="C41" s="220" t="s">
        <v>25</v>
      </c>
      <c r="D41" s="220"/>
      <c r="E41" s="54"/>
      <c r="F41" s="112"/>
      <c r="G41" s="112"/>
      <c r="H41" s="56"/>
      <c r="I41" s="82"/>
      <c r="J41" s="1" t="str">
        <f t="shared" si="1"/>
        <v/>
      </c>
    </row>
    <row r="42" spans="1:10" x14ac:dyDescent="0.4">
      <c r="A42" s="143"/>
      <c r="B42" s="145"/>
      <c r="C42" s="211" t="s">
        <v>1202</v>
      </c>
      <c r="D42" s="84" t="s">
        <v>779</v>
      </c>
      <c r="E42" s="39" t="s">
        <v>409</v>
      </c>
      <c r="F42" s="39"/>
      <c r="G42" s="39">
        <f>IF(F42="○",2,IF(F42="△",1,0))</f>
        <v>0</v>
      </c>
      <c r="H42" s="48"/>
      <c r="I42" s="82"/>
      <c r="J42" s="1" t="str">
        <f t="shared" si="1"/>
        <v>NG</v>
      </c>
    </row>
    <row r="43" spans="1:10" x14ac:dyDescent="0.4">
      <c r="A43" s="143"/>
      <c r="B43" s="146"/>
      <c r="C43" s="212" t="s">
        <v>1203</v>
      </c>
      <c r="D43" s="89" t="s">
        <v>780</v>
      </c>
      <c r="E43" s="90" t="s">
        <v>409</v>
      </c>
      <c r="F43" s="90"/>
      <c r="G43" s="91">
        <f t="shared" ref="G43:G45" si="2">IF(F43="○",2,IF(F43="△",1,0))</f>
        <v>0</v>
      </c>
      <c r="H43" s="49"/>
      <c r="I43" s="82"/>
      <c r="J43" s="1" t="str">
        <f t="shared" si="1"/>
        <v>NG</v>
      </c>
    </row>
    <row r="44" spans="1:10" x14ac:dyDescent="0.4">
      <c r="A44" s="143"/>
      <c r="B44" s="146"/>
      <c r="C44" s="213" t="s">
        <v>1204</v>
      </c>
      <c r="D44" s="89" t="s">
        <v>781</v>
      </c>
      <c r="E44" s="90" t="s">
        <v>409</v>
      </c>
      <c r="F44" s="90"/>
      <c r="G44" s="91">
        <f t="shared" si="2"/>
        <v>0</v>
      </c>
      <c r="H44" s="49"/>
      <c r="I44" s="82"/>
      <c r="J44" s="1" t="str">
        <f t="shared" si="1"/>
        <v>NG</v>
      </c>
    </row>
    <row r="45" spans="1:10" x14ac:dyDescent="0.4">
      <c r="A45" s="147"/>
      <c r="B45" s="148"/>
      <c r="C45" s="215" t="s">
        <v>1205</v>
      </c>
      <c r="D45" s="85" t="s">
        <v>782</v>
      </c>
      <c r="E45" s="41"/>
      <c r="F45" s="44"/>
      <c r="G45" s="44">
        <f t="shared" si="2"/>
        <v>0</v>
      </c>
      <c r="H45" s="50"/>
      <c r="I45" s="82"/>
      <c r="J45" s="1" t="str">
        <f t="shared" si="1"/>
        <v/>
      </c>
    </row>
    <row r="46" spans="1:10" x14ac:dyDescent="0.4">
      <c r="A46" s="149">
        <v>2</v>
      </c>
      <c r="B46" s="142" t="s">
        <v>205</v>
      </c>
      <c r="C46" s="217"/>
      <c r="D46" s="86"/>
      <c r="E46" s="5"/>
      <c r="F46" s="187"/>
      <c r="G46" s="187"/>
      <c r="H46" s="12"/>
      <c r="I46" s="82"/>
      <c r="J46" s="1" t="str">
        <f t="shared" si="1"/>
        <v/>
      </c>
    </row>
    <row r="47" spans="1:10" x14ac:dyDescent="0.4">
      <c r="A47" s="143"/>
      <c r="B47" s="144" t="s">
        <v>17</v>
      </c>
      <c r="C47" s="220" t="s">
        <v>191</v>
      </c>
      <c r="D47" s="220"/>
      <c r="E47" s="54"/>
      <c r="F47" s="112"/>
      <c r="G47" s="112"/>
      <c r="H47" s="56"/>
      <c r="I47" s="82"/>
      <c r="J47" s="1" t="str">
        <f t="shared" si="1"/>
        <v/>
      </c>
    </row>
    <row r="48" spans="1:10" x14ac:dyDescent="0.4">
      <c r="A48" s="143"/>
      <c r="B48" s="145"/>
      <c r="C48" s="211" t="s">
        <v>1267</v>
      </c>
      <c r="D48" s="84" t="s">
        <v>783</v>
      </c>
      <c r="E48" s="39" t="s">
        <v>409</v>
      </c>
      <c r="F48" s="39"/>
      <c r="G48" s="39">
        <f>IF(F48="○",2,IF(F48="△",1,0))</f>
        <v>0</v>
      </c>
      <c r="H48" s="48"/>
      <c r="I48" s="82"/>
      <c r="J48" s="1" t="str">
        <f t="shared" si="1"/>
        <v>NG</v>
      </c>
    </row>
    <row r="49" spans="1:10" x14ac:dyDescent="0.4">
      <c r="A49" s="143"/>
      <c r="B49" s="146"/>
      <c r="C49" s="212" t="s">
        <v>1268</v>
      </c>
      <c r="D49" s="95" t="s">
        <v>784</v>
      </c>
      <c r="E49" s="96"/>
      <c r="F49" s="96"/>
      <c r="G49" s="97">
        <f t="shared" ref="G49:G58" si="3">IF(F49="○",2,IF(F49="△",1,0))</f>
        <v>0</v>
      </c>
      <c r="H49" s="111"/>
      <c r="I49" s="110"/>
      <c r="J49" s="1" t="str">
        <f t="shared" si="1"/>
        <v/>
      </c>
    </row>
    <row r="50" spans="1:10" x14ac:dyDescent="0.4">
      <c r="A50" s="143"/>
      <c r="B50" s="146"/>
      <c r="C50" s="213" t="s">
        <v>1269</v>
      </c>
      <c r="D50" s="95" t="s">
        <v>785</v>
      </c>
      <c r="E50" s="96"/>
      <c r="F50" s="96"/>
      <c r="G50" s="97">
        <f t="shared" si="3"/>
        <v>0</v>
      </c>
      <c r="H50" s="111"/>
      <c r="I50" s="110"/>
      <c r="J50" s="1" t="str">
        <f t="shared" si="1"/>
        <v/>
      </c>
    </row>
    <row r="51" spans="1:10" x14ac:dyDescent="0.4">
      <c r="A51" s="143"/>
      <c r="B51" s="146"/>
      <c r="C51" s="213" t="s">
        <v>1270</v>
      </c>
      <c r="D51" s="95" t="s">
        <v>786</v>
      </c>
      <c r="E51" s="96"/>
      <c r="F51" s="96"/>
      <c r="G51" s="97">
        <f t="shared" si="3"/>
        <v>0</v>
      </c>
      <c r="H51" s="111"/>
      <c r="I51" s="110"/>
      <c r="J51" s="1" t="str">
        <f t="shared" si="1"/>
        <v/>
      </c>
    </row>
    <row r="52" spans="1:10" x14ac:dyDescent="0.4">
      <c r="A52" s="143"/>
      <c r="B52" s="146"/>
      <c r="C52" s="213" t="s">
        <v>1271</v>
      </c>
      <c r="D52" s="95" t="s">
        <v>787</v>
      </c>
      <c r="E52" s="96"/>
      <c r="F52" s="96"/>
      <c r="G52" s="97">
        <f t="shared" si="3"/>
        <v>0</v>
      </c>
      <c r="H52" s="111"/>
      <c r="I52" s="110"/>
      <c r="J52" s="1" t="str">
        <f t="shared" si="1"/>
        <v/>
      </c>
    </row>
    <row r="53" spans="1:10" x14ac:dyDescent="0.4">
      <c r="A53" s="143"/>
      <c r="B53" s="146"/>
      <c r="C53" s="213" t="s">
        <v>1272</v>
      </c>
      <c r="D53" s="95" t="s">
        <v>788</v>
      </c>
      <c r="E53" s="96"/>
      <c r="F53" s="96"/>
      <c r="G53" s="97">
        <f t="shared" si="3"/>
        <v>0</v>
      </c>
      <c r="H53" s="111"/>
      <c r="I53" s="110"/>
      <c r="J53" s="1" t="str">
        <f t="shared" si="1"/>
        <v/>
      </c>
    </row>
    <row r="54" spans="1:10" x14ac:dyDescent="0.4">
      <c r="A54" s="143"/>
      <c r="B54" s="146"/>
      <c r="C54" s="213" t="s">
        <v>1273</v>
      </c>
      <c r="D54" s="95" t="s">
        <v>192</v>
      </c>
      <c r="E54" s="96"/>
      <c r="F54" s="96"/>
      <c r="G54" s="97">
        <f t="shared" si="3"/>
        <v>0</v>
      </c>
      <c r="H54" s="111"/>
      <c r="I54" s="110"/>
      <c r="J54" s="1" t="str">
        <f t="shared" si="1"/>
        <v/>
      </c>
    </row>
    <row r="55" spans="1:10" x14ac:dyDescent="0.4">
      <c r="A55" s="143"/>
      <c r="B55" s="146"/>
      <c r="C55" s="213" t="s">
        <v>1274</v>
      </c>
      <c r="D55" s="95" t="s">
        <v>789</v>
      </c>
      <c r="E55" s="96"/>
      <c r="F55" s="96"/>
      <c r="G55" s="97">
        <f t="shared" si="3"/>
        <v>0</v>
      </c>
      <c r="H55" s="111"/>
      <c r="I55" s="110"/>
      <c r="J55" s="1" t="str">
        <f t="shared" si="1"/>
        <v/>
      </c>
    </row>
    <row r="56" spans="1:10" x14ac:dyDescent="0.4">
      <c r="A56" s="143"/>
      <c r="B56" s="146"/>
      <c r="C56" s="213" t="s">
        <v>1275</v>
      </c>
      <c r="D56" s="89" t="s">
        <v>790</v>
      </c>
      <c r="E56" s="90"/>
      <c r="F56" s="90"/>
      <c r="G56" s="91">
        <f t="shared" si="3"/>
        <v>0</v>
      </c>
      <c r="H56" s="49"/>
      <c r="I56" s="110"/>
      <c r="J56" s="1" t="str">
        <f t="shared" si="1"/>
        <v/>
      </c>
    </row>
    <row r="57" spans="1:10" x14ac:dyDescent="0.4">
      <c r="A57" s="143"/>
      <c r="B57" s="146"/>
      <c r="C57" s="213" t="s">
        <v>1276</v>
      </c>
      <c r="D57" s="89" t="s">
        <v>193</v>
      </c>
      <c r="E57" s="90"/>
      <c r="F57" s="90"/>
      <c r="G57" s="91">
        <f t="shared" si="3"/>
        <v>0</v>
      </c>
      <c r="H57" s="49"/>
      <c r="I57" s="110"/>
      <c r="J57" s="1" t="str">
        <f t="shared" si="1"/>
        <v/>
      </c>
    </row>
    <row r="58" spans="1:10" x14ac:dyDescent="0.4">
      <c r="A58" s="143"/>
      <c r="B58" s="148"/>
      <c r="C58" s="213" t="s">
        <v>1277</v>
      </c>
      <c r="D58" s="85" t="s">
        <v>791</v>
      </c>
      <c r="E58" s="41"/>
      <c r="F58" s="44"/>
      <c r="G58" s="44">
        <f t="shared" si="3"/>
        <v>0</v>
      </c>
      <c r="H58" s="50"/>
      <c r="I58" s="82"/>
      <c r="J58" s="1" t="str">
        <f t="shared" si="1"/>
        <v/>
      </c>
    </row>
    <row r="59" spans="1:10" x14ac:dyDescent="0.4">
      <c r="A59" s="143"/>
      <c r="B59" s="144" t="s">
        <v>27</v>
      </c>
      <c r="C59" s="220" t="s">
        <v>194</v>
      </c>
      <c r="D59" s="220"/>
      <c r="E59" s="54"/>
      <c r="F59" s="112"/>
      <c r="G59" s="112"/>
      <c r="H59" s="56"/>
      <c r="I59" s="82"/>
      <c r="J59" s="1" t="str">
        <f t="shared" si="1"/>
        <v/>
      </c>
    </row>
    <row r="60" spans="1:10" x14ac:dyDescent="0.4">
      <c r="A60" s="143"/>
      <c r="B60" s="145"/>
      <c r="C60" s="211" t="s">
        <v>1281</v>
      </c>
      <c r="D60" s="84" t="s">
        <v>195</v>
      </c>
      <c r="E60" s="39" t="s">
        <v>409</v>
      </c>
      <c r="F60" s="39"/>
      <c r="G60" s="39">
        <f>IF(F60="○",2,IF(F60="△",1,0))</f>
        <v>0</v>
      </c>
      <c r="H60" s="48"/>
      <c r="I60" s="82"/>
      <c r="J60" s="1" t="str">
        <f t="shared" si="1"/>
        <v>NG</v>
      </c>
    </row>
    <row r="61" spans="1:10" x14ac:dyDescent="0.4">
      <c r="A61" s="143"/>
      <c r="B61" s="146"/>
      <c r="C61" s="212" t="s">
        <v>1282</v>
      </c>
      <c r="D61" s="95" t="s">
        <v>792</v>
      </c>
      <c r="E61" s="96"/>
      <c r="F61" s="96"/>
      <c r="G61" s="97">
        <f t="shared" ref="G61:G71" si="4">IF(F61="○",2,IF(F61="△",1,0))</f>
        <v>0</v>
      </c>
      <c r="H61" s="111"/>
      <c r="I61" s="110"/>
      <c r="J61" s="1" t="str">
        <f t="shared" si="1"/>
        <v/>
      </c>
    </row>
    <row r="62" spans="1:10" x14ac:dyDescent="0.4">
      <c r="A62" s="143"/>
      <c r="B62" s="146"/>
      <c r="C62" s="213" t="s">
        <v>1284</v>
      </c>
      <c r="D62" s="95" t="s">
        <v>793</v>
      </c>
      <c r="E62" s="96"/>
      <c r="F62" s="96"/>
      <c r="G62" s="97">
        <f t="shared" si="4"/>
        <v>0</v>
      </c>
      <c r="H62" s="111"/>
      <c r="I62" s="110"/>
      <c r="J62" s="1" t="str">
        <f t="shared" si="1"/>
        <v/>
      </c>
    </row>
    <row r="63" spans="1:10" x14ac:dyDescent="0.4">
      <c r="A63" s="143"/>
      <c r="B63" s="146"/>
      <c r="C63" s="213" t="s">
        <v>1286</v>
      </c>
      <c r="D63" s="95" t="s">
        <v>196</v>
      </c>
      <c r="E63" s="96" t="s">
        <v>409</v>
      </c>
      <c r="F63" s="96"/>
      <c r="G63" s="97">
        <f t="shared" si="4"/>
        <v>0</v>
      </c>
      <c r="H63" s="111"/>
      <c r="I63" s="110"/>
      <c r="J63" s="1" t="str">
        <f t="shared" si="1"/>
        <v>NG</v>
      </c>
    </row>
    <row r="64" spans="1:10" x14ac:dyDescent="0.4">
      <c r="A64" s="143"/>
      <c r="B64" s="146"/>
      <c r="C64" s="213" t="s">
        <v>1287</v>
      </c>
      <c r="D64" s="95" t="s">
        <v>794</v>
      </c>
      <c r="E64" s="96"/>
      <c r="F64" s="96"/>
      <c r="G64" s="97">
        <f t="shared" si="4"/>
        <v>0</v>
      </c>
      <c r="H64" s="111"/>
      <c r="I64" s="110"/>
      <c r="J64" s="1" t="str">
        <f t="shared" si="1"/>
        <v/>
      </c>
    </row>
    <row r="65" spans="1:10" x14ac:dyDescent="0.4">
      <c r="A65" s="143"/>
      <c r="B65" s="146"/>
      <c r="C65" s="213" t="s">
        <v>1288</v>
      </c>
      <c r="D65" s="95" t="s">
        <v>795</v>
      </c>
      <c r="E65" s="96"/>
      <c r="F65" s="96"/>
      <c r="G65" s="97">
        <f t="shared" si="4"/>
        <v>0</v>
      </c>
      <c r="H65" s="111"/>
      <c r="I65" s="110"/>
      <c r="J65" s="1" t="str">
        <f t="shared" si="1"/>
        <v/>
      </c>
    </row>
    <row r="66" spans="1:10" x14ac:dyDescent="0.4">
      <c r="A66" s="143"/>
      <c r="B66" s="146"/>
      <c r="C66" s="213" t="s">
        <v>1289</v>
      </c>
      <c r="D66" s="95" t="s">
        <v>796</v>
      </c>
      <c r="E66" s="96"/>
      <c r="F66" s="96"/>
      <c r="G66" s="97">
        <f t="shared" si="4"/>
        <v>0</v>
      </c>
      <c r="H66" s="111"/>
      <c r="I66" s="110"/>
      <c r="J66" s="1" t="str">
        <f t="shared" si="1"/>
        <v/>
      </c>
    </row>
    <row r="67" spans="1:10" x14ac:dyDescent="0.4">
      <c r="A67" s="143"/>
      <c r="B67" s="146"/>
      <c r="C67" s="213" t="s">
        <v>1290</v>
      </c>
      <c r="D67" s="95" t="s">
        <v>797</v>
      </c>
      <c r="E67" s="96"/>
      <c r="F67" s="96"/>
      <c r="G67" s="97">
        <f t="shared" si="4"/>
        <v>0</v>
      </c>
      <c r="H67" s="111"/>
      <c r="I67" s="110"/>
      <c r="J67" s="1" t="str">
        <f t="shared" si="1"/>
        <v/>
      </c>
    </row>
    <row r="68" spans="1:10" x14ac:dyDescent="0.4">
      <c r="A68" s="143"/>
      <c r="B68" s="145"/>
      <c r="C68" s="213" t="s">
        <v>1291</v>
      </c>
      <c r="D68" s="34" t="s">
        <v>197</v>
      </c>
      <c r="E68" s="40"/>
      <c r="F68" s="40"/>
      <c r="G68" s="40">
        <f t="shared" si="4"/>
        <v>0</v>
      </c>
      <c r="H68" s="49"/>
      <c r="I68" s="82"/>
      <c r="J68" s="1" t="str">
        <f t="shared" si="1"/>
        <v/>
      </c>
    </row>
    <row r="69" spans="1:10" x14ac:dyDescent="0.4">
      <c r="A69" s="143"/>
      <c r="B69" s="145"/>
      <c r="C69" s="213" t="s">
        <v>1292</v>
      </c>
      <c r="D69" s="34" t="s">
        <v>798</v>
      </c>
      <c r="E69" s="40"/>
      <c r="F69" s="40"/>
      <c r="G69" s="40">
        <f t="shared" si="4"/>
        <v>0</v>
      </c>
      <c r="H69" s="49"/>
      <c r="I69" s="82"/>
      <c r="J69" s="1" t="str">
        <f t="shared" si="1"/>
        <v/>
      </c>
    </row>
    <row r="70" spans="1:10" x14ac:dyDescent="0.4">
      <c r="A70" s="143"/>
      <c r="B70" s="145"/>
      <c r="C70" s="213" t="s">
        <v>1293</v>
      </c>
      <c r="D70" s="34" t="s">
        <v>799</v>
      </c>
      <c r="E70" s="40"/>
      <c r="F70" s="40"/>
      <c r="G70" s="40">
        <f t="shared" si="4"/>
        <v>0</v>
      </c>
      <c r="H70" s="49"/>
      <c r="I70" s="82"/>
      <c r="J70" s="1" t="str">
        <f t="shared" si="1"/>
        <v/>
      </c>
    </row>
    <row r="71" spans="1:10" x14ac:dyDescent="0.4">
      <c r="A71" s="143"/>
      <c r="B71" s="148"/>
      <c r="C71" s="214" t="s">
        <v>1294</v>
      </c>
      <c r="D71" s="85" t="s">
        <v>198</v>
      </c>
      <c r="E71" s="41"/>
      <c r="F71" s="44"/>
      <c r="G71" s="44">
        <f t="shared" si="4"/>
        <v>0</v>
      </c>
      <c r="H71" s="50"/>
      <c r="I71" s="82"/>
      <c r="J71" s="1" t="str">
        <f t="shared" si="1"/>
        <v/>
      </c>
    </row>
    <row r="72" spans="1:10" x14ac:dyDescent="0.4">
      <c r="A72" s="143"/>
      <c r="B72" s="144" t="s">
        <v>206</v>
      </c>
      <c r="C72" s="220" t="s">
        <v>200</v>
      </c>
      <c r="D72" s="220"/>
      <c r="E72" s="54"/>
      <c r="F72" s="112"/>
      <c r="G72" s="112"/>
      <c r="H72" s="56"/>
      <c r="I72" s="82"/>
      <c r="J72" s="1" t="str">
        <f t="shared" si="1"/>
        <v/>
      </c>
    </row>
    <row r="73" spans="1:10" x14ac:dyDescent="0.4">
      <c r="A73" s="143"/>
      <c r="B73" s="145"/>
      <c r="C73" s="211" t="s">
        <v>1771</v>
      </c>
      <c r="D73" s="84" t="s">
        <v>201</v>
      </c>
      <c r="E73" s="39" t="s">
        <v>409</v>
      </c>
      <c r="F73" s="39"/>
      <c r="G73" s="39">
        <f>IF(F73="○",2,IF(F73="△",1,0))</f>
        <v>0</v>
      </c>
      <c r="H73" s="48"/>
      <c r="I73" s="82"/>
      <c r="J73" s="1" t="str">
        <f t="shared" ref="J73:J136" si="5">IF(E73="☆",IF(AND(E73="☆",F73="○"),"OK","NG"),"")</f>
        <v>NG</v>
      </c>
    </row>
    <row r="74" spans="1:10" x14ac:dyDescent="0.4">
      <c r="A74" s="143"/>
      <c r="B74" s="145"/>
      <c r="C74" s="212" t="s">
        <v>1772</v>
      </c>
      <c r="D74" s="34" t="s">
        <v>800</v>
      </c>
      <c r="E74" s="40"/>
      <c r="F74" s="40"/>
      <c r="G74" s="40">
        <f t="shared" ref="G74:G79" si="6">IF(F74="○",2,IF(F74="△",1,0))</f>
        <v>0</v>
      </c>
      <c r="H74" s="49"/>
      <c r="I74" s="82"/>
      <c r="J74" s="1" t="str">
        <f t="shared" si="5"/>
        <v/>
      </c>
    </row>
    <row r="75" spans="1:10" x14ac:dyDescent="0.4">
      <c r="A75" s="143"/>
      <c r="B75" s="146"/>
      <c r="C75" s="213" t="s">
        <v>1773</v>
      </c>
      <c r="D75" s="89" t="s">
        <v>202</v>
      </c>
      <c r="E75" s="90"/>
      <c r="F75" s="90"/>
      <c r="G75" s="91">
        <f t="shared" si="6"/>
        <v>0</v>
      </c>
      <c r="H75" s="49"/>
      <c r="I75" s="110"/>
      <c r="J75" s="1" t="str">
        <f t="shared" si="5"/>
        <v/>
      </c>
    </row>
    <row r="76" spans="1:10" x14ac:dyDescent="0.4">
      <c r="A76" s="143"/>
      <c r="B76" s="145"/>
      <c r="C76" s="213" t="s">
        <v>1774</v>
      </c>
      <c r="D76" s="34" t="s">
        <v>203</v>
      </c>
      <c r="E76" s="40"/>
      <c r="F76" s="40"/>
      <c r="G76" s="40">
        <f t="shared" si="6"/>
        <v>0</v>
      </c>
      <c r="H76" s="49"/>
      <c r="I76" s="82"/>
      <c r="J76" s="1" t="str">
        <f t="shared" si="5"/>
        <v/>
      </c>
    </row>
    <row r="77" spans="1:10" x14ac:dyDescent="0.4">
      <c r="A77" s="143"/>
      <c r="B77" s="145"/>
      <c r="C77" s="213" t="s">
        <v>1775</v>
      </c>
      <c r="D77" s="34" t="s">
        <v>365</v>
      </c>
      <c r="E77" s="40"/>
      <c r="F77" s="40"/>
      <c r="G77" s="59">
        <f t="shared" si="6"/>
        <v>0</v>
      </c>
      <c r="H77" s="49"/>
      <c r="I77" s="82"/>
      <c r="J77" s="1" t="str">
        <f t="shared" si="5"/>
        <v/>
      </c>
    </row>
    <row r="78" spans="1:10" x14ac:dyDescent="0.4">
      <c r="A78" s="143"/>
      <c r="B78" s="145"/>
      <c r="C78" s="213" t="s">
        <v>1776</v>
      </c>
      <c r="D78" s="34" t="s">
        <v>204</v>
      </c>
      <c r="E78" s="40"/>
      <c r="F78" s="40"/>
      <c r="G78" s="40">
        <f t="shared" si="6"/>
        <v>0</v>
      </c>
      <c r="H78" s="49"/>
      <c r="I78" s="82"/>
      <c r="J78" s="1" t="str">
        <f t="shared" si="5"/>
        <v/>
      </c>
    </row>
    <row r="79" spans="1:10" x14ac:dyDescent="0.4">
      <c r="A79" s="143"/>
      <c r="B79" s="148"/>
      <c r="C79" s="213" t="s">
        <v>1777</v>
      </c>
      <c r="D79" s="85" t="s">
        <v>366</v>
      </c>
      <c r="E79" s="41"/>
      <c r="F79" s="44"/>
      <c r="G79" s="186">
        <f t="shared" si="6"/>
        <v>0</v>
      </c>
      <c r="H79" s="50"/>
      <c r="I79" s="82"/>
      <c r="J79" s="1" t="str">
        <f t="shared" si="5"/>
        <v/>
      </c>
    </row>
    <row r="80" spans="1:10" x14ac:dyDescent="0.4">
      <c r="A80" s="143"/>
      <c r="B80" s="144" t="s">
        <v>207</v>
      </c>
      <c r="C80" s="220" t="s">
        <v>208</v>
      </c>
      <c r="D80" s="220"/>
      <c r="E80" s="54"/>
      <c r="F80" s="112"/>
      <c r="G80" s="112"/>
      <c r="H80" s="56"/>
      <c r="I80" s="82"/>
      <c r="J80" s="1" t="str">
        <f t="shared" si="5"/>
        <v/>
      </c>
    </row>
    <row r="81" spans="1:10" x14ac:dyDescent="0.4">
      <c r="A81" s="143"/>
      <c r="B81" s="145"/>
      <c r="C81" s="211" t="s">
        <v>1778</v>
      </c>
      <c r="D81" s="84" t="s">
        <v>209</v>
      </c>
      <c r="E81" s="39" t="s">
        <v>409</v>
      </c>
      <c r="F81" s="39"/>
      <c r="G81" s="39">
        <f>IF(F81="○",2,IF(F81="△",1,0))</f>
        <v>0</v>
      </c>
      <c r="H81" s="48"/>
      <c r="I81" s="82"/>
      <c r="J81" s="1" t="str">
        <f t="shared" si="5"/>
        <v>NG</v>
      </c>
    </row>
    <row r="82" spans="1:10" x14ac:dyDescent="0.4">
      <c r="A82" s="143"/>
      <c r="B82" s="146"/>
      <c r="C82" s="212" t="s">
        <v>1779</v>
      </c>
      <c r="D82" s="95" t="s">
        <v>801</v>
      </c>
      <c r="E82" s="96"/>
      <c r="F82" s="96"/>
      <c r="G82" s="97">
        <f t="shared" ref="G82:G85" si="7">IF(F82="○",2,IF(F82="△",1,0))</f>
        <v>0</v>
      </c>
      <c r="H82" s="111"/>
      <c r="I82" s="110"/>
      <c r="J82" s="1" t="str">
        <f t="shared" si="5"/>
        <v/>
      </c>
    </row>
    <row r="83" spans="1:10" x14ac:dyDescent="0.4">
      <c r="A83" s="143"/>
      <c r="B83" s="145"/>
      <c r="C83" s="212" t="s">
        <v>1780</v>
      </c>
      <c r="D83" s="34" t="s">
        <v>210</v>
      </c>
      <c r="E83" s="40"/>
      <c r="F83" s="40"/>
      <c r="G83" s="40">
        <f t="shared" si="7"/>
        <v>0</v>
      </c>
      <c r="H83" s="49"/>
      <c r="I83" s="82"/>
      <c r="J83" s="1" t="str">
        <f t="shared" si="5"/>
        <v/>
      </c>
    </row>
    <row r="84" spans="1:10" x14ac:dyDescent="0.4">
      <c r="A84" s="143"/>
      <c r="B84" s="145"/>
      <c r="C84" s="212" t="s">
        <v>1781</v>
      </c>
      <c r="D84" s="34" t="s">
        <v>212</v>
      </c>
      <c r="E84" s="40"/>
      <c r="F84" s="40"/>
      <c r="G84" s="40">
        <f t="shared" si="7"/>
        <v>0</v>
      </c>
      <c r="H84" s="49"/>
      <c r="I84" s="82"/>
      <c r="J84" s="1" t="str">
        <f t="shared" si="5"/>
        <v/>
      </c>
    </row>
    <row r="85" spans="1:10" x14ac:dyDescent="0.4">
      <c r="A85" s="143"/>
      <c r="B85" s="148"/>
      <c r="C85" s="215" t="s">
        <v>1782</v>
      </c>
      <c r="D85" s="85" t="s">
        <v>211</v>
      </c>
      <c r="E85" s="41"/>
      <c r="F85" s="44"/>
      <c r="G85" s="44">
        <f t="shared" si="7"/>
        <v>0</v>
      </c>
      <c r="H85" s="50"/>
      <c r="I85" s="82"/>
      <c r="J85" s="1" t="str">
        <f t="shared" si="5"/>
        <v/>
      </c>
    </row>
    <row r="86" spans="1:10" x14ac:dyDescent="0.4">
      <c r="A86" s="143"/>
      <c r="B86" s="144" t="s">
        <v>213</v>
      </c>
      <c r="C86" s="218" t="s">
        <v>214</v>
      </c>
      <c r="D86" s="220"/>
      <c r="E86" s="112"/>
      <c r="F86" s="112"/>
      <c r="G86" s="112"/>
      <c r="H86" s="56"/>
      <c r="I86" s="82"/>
      <c r="J86" s="1" t="str">
        <f t="shared" si="5"/>
        <v/>
      </c>
    </row>
    <row r="87" spans="1:10" x14ac:dyDescent="0.4">
      <c r="A87" s="143"/>
      <c r="B87" s="145"/>
      <c r="C87" s="93" t="s">
        <v>759</v>
      </c>
      <c r="D87" s="84" t="s">
        <v>215</v>
      </c>
      <c r="E87" s="93" t="s">
        <v>759</v>
      </c>
      <c r="F87" s="93" t="s">
        <v>470</v>
      </c>
      <c r="G87" s="93" t="s">
        <v>759</v>
      </c>
      <c r="H87" s="48"/>
      <c r="I87" s="82"/>
      <c r="J87" s="1" t="str">
        <f t="shared" si="5"/>
        <v/>
      </c>
    </row>
    <row r="88" spans="1:10" x14ac:dyDescent="0.4">
      <c r="A88" s="143"/>
      <c r="B88" s="145"/>
      <c r="C88" s="212" t="s">
        <v>1786</v>
      </c>
      <c r="D88" s="34" t="s">
        <v>958</v>
      </c>
      <c r="E88" s="40" t="s">
        <v>409</v>
      </c>
      <c r="F88" s="40"/>
      <c r="G88" s="40">
        <f t="shared" ref="G88:G133" si="8">IF(F88="○",2,IF(F88="△",1,0))</f>
        <v>0</v>
      </c>
      <c r="H88" s="49"/>
      <c r="I88" s="82"/>
      <c r="J88" s="1" t="str">
        <f t="shared" si="5"/>
        <v>NG</v>
      </c>
    </row>
    <row r="89" spans="1:10" x14ac:dyDescent="0.4">
      <c r="A89" s="143"/>
      <c r="B89" s="145"/>
      <c r="C89" s="212" t="s">
        <v>1787</v>
      </c>
      <c r="D89" s="34" t="s">
        <v>959</v>
      </c>
      <c r="E89" s="40"/>
      <c r="F89" s="40"/>
      <c r="G89" s="40">
        <f t="shared" si="8"/>
        <v>0</v>
      </c>
      <c r="H89" s="49"/>
      <c r="I89" s="82"/>
      <c r="J89" s="1" t="str">
        <f t="shared" si="5"/>
        <v/>
      </c>
    </row>
    <row r="90" spans="1:10" x14ac:dyDescent="0.4">
      <c r="A90" s="143"/>
      <c r="B90" s="145"/>
      <c r="C90" s="212" t="s">
        <v>1788</v>
      </c>
      <c r="D90" s="34" t="s">
        <v>960</v>
      </c>
      <c r="E90" s="40"/>
      <c r="F90" s="40"/>
      <c r="G90" s="40">
        <f t="shared" si="8"/>
        <v>0</v>
      </c>
      <c r="H90" s="49"/>
      <c r="I90" s="82"/>
      <c r="J90" s="1" t="str">
        <f t="shared" si="5"/>
        <v/>
      </c>
    </row>
    <row r="91" spans="1:10" x14ac:dyDescent="0.4">
      <c r="A91" s="143"/>
      <c r="B91" s="145"/>
      <c r="C91" s="212" t="s">
        <v>1789</v>
      </c>
      <c r="D91" s="34" t="s">
        <v>961</v>
      </c>
      <c r="E91" s="40"/>
      <c r="F91" s="40"/>
      <c r="G91" s="40">
        <f t="shared" si="8"/>
        <v>0</v>
      </c>
      <c r="H91" s="49"/>
      <c r="I91" s="82"/>
      <c r="J91" s="1" t="str">
        <f t="shared" si="5"/>
        <v/>
      </c>
    </row>
    <row r="92" spans="1:10" x14ac:dyDescent="0.4">
      <c r="A92" s="143"/>
      <c r="B92" s="145"/>
      <c r="C92" s="212" t="s">
        <v>1790</v>
      </c>
      <c r="D92" s="34" t="s">
        <v>962</v>
      </c>
      <c r="E92" s="40"/>
      <c r="F92" s="40"/>
      <c r="G92" s="40">
        <f t="shared" si="8"/>
        <v>0</v>
      </c>
      <c r="H92" s="49"/>
      <c r="I92" s="82"/>
      <c r="J92" s="1" t="str">
        <f t="shared" si="5"/>
        <v/>
      </c>
    </row>
    <row r="93" spans="1:10" x14ac:dyDescent="0.4">
      <c r="A93" s="143"/>
      <c r="B93" s="145"/>
      <c r="C93" s="212" t="s">
        <v>1791</v>
      </c>
      <c r="D93" s="34" t="s">
        <v>963</v>
      </c>
      <c r="E93" s="40"/>
      <c r="F93" s="40"/>
      <c r="G93" s="40">
        <f t="shared" si="8"/>
        <v>0</v>
      </c>
      <c r="H93" s="49"/>
      <c r="I93" s="82"/>
      <c r="J93" s="1" t="str">
        <f t="shared" si="5"/>
        <v/>
      </c>
    </row>
    <row r="94" spans="1:10" x14ac:dyDescent="0.4">
      <c r="A94" s="143"/>
      <c r="B94" s="145"/>
      <c r="C94" s="93" t="s">
        <v>759</v>
      </c>
      <c r="D94" s="34" t="s">
        <v>216</v>
      </c>
      <c r="E94" s="40" t="s">
        <v>759</v>
      </c>
      <c r="F94" s="40" t="s">
        <v>470</v>
      </c>
      <c r="G94" s="40" t="s">
        <v>759</v>
      </c>
      <c r="H94" s="49"/>
      <c r="I94" s="82"/>
      <c r="J94" s="1" t="str">
        <f t="shared" si="5"/>
        <v/>
      </c>
    </row>
    <row r="95" spans="1:10" x14ac:dyDescent="0.4">
      <c r="A95" s="143"/>
      <c r="B95" s="145"/>
      <c r="C95" s="212" t="s">
        <v>1792</v>
      </c>
      <c r="D95" s="34" t="s">
        <v>964</v>
      </c>
      <c r="E95" s="40" t="s">
        <v>409</v>
      </c>
      <c r="F95" s="40"/>
      <c r="G95" s="40">
        <f t="shared" si="8"/>
        <v>0</v>
      </c>
      <c r="H95" s="49"/>
      <c r="I95" s="82"/>
      <c r="J95" s="1" t="str">
        <f t="shared" si="5"/>
        <v>NG</v>
      </c>
    </row>
    <row r="96" spans="1:10" x14ac:dyDescent="0.4">
      <c r="A96" s="143"/>
      <c r="B96" s="145"/>
      <c r="C96" s="212" t="s">
        <v>1793</v>
      </c>
      <c r="D96" s="34" t="s">
        <v>965</v>
      </c>
      <c r="E96" s="40"/>
      <c r="F96" s="40"/>
      <c r="G96" s="40">
        <f t="shared" si="8"/>
        <v>0</v>
      </c>
      <c r="H96" s="49"/>
      <c r="I96" s="82"/>
      <c r="J96" s="1" t="str">
        <f t="shared" si="5"/>
        <v/>
      </c>
    </row>
    <row r="97" spans="1:10" x14ac:dyDescent="0.4">
      <c r="A97" s="143"/>
      <c r="B97" s="145"/>
      <c r="C97" s="212" t="s">
        <v>1794</v>
      </c>
      <c r="D97" s="34" t="s">
        <v>966</v>
      </c>
      <c r="E97" s="40"/>
      <c r="F97" s="40"/>
      <c r="G97" s="40">
        <f t="shared" si="8"/>
        <v>0</v>
      </c>
      <c r="H97" s="49"/>
      <c r="I97" s="82"/>
      <c r="J97" s="1" t="str">
        <f t="shared" si="5"/>
        <v/>
      </c>
    </row>
    <row r="98" spans="1:10" x14ac:dyDescent="0.4">
      <c r="A98" s="143"/>
      <c r="B98" s="145"/>
      <c r="C98" s="212" t="s">
        <v>1795</v>
      </c>
      <c r="D98" s="34" t="s">
        <v>217</v>
      </c>
      <c r="E98" s="40"/>
      <c r="F98" s="40"/>
      <c r="G98" s="40">
        <f t="shared" si="8"/>
        <v>0</v>
      </c>
      <c r="H98" s="49"/>
      <c r="I98" s="82"/>
      <c r="J98" s="1" t="str">
        <f t="shared" si="5"/>
        <v/>
      </c>
    </row>
    <row r="99" spans="1:10" x14ac:dyDescent="0.4">
      <c r="A99" s="143"/>
      <c r="B99" s="145"/>
      <c r="C99" s="212" t="s">
        <v>1796</v>
      </c>
      <c r="D99" s="34" t="s">
        <v>218</v>
      </c>
      <c r="E99" s="40"/>
      <c r="F99" s="40"/>
      <c r="G99" s="40">
        <f t="shared" si="8"/>
        <v>0</v>
      </c>
      <c r="H99" s="49"/>
      <c r="I99" s="82"/>
      <c r="J99" s="1" t="str">
        <f t="shared" si="5"/>
        <v/>
      </c>
    </row>
    <row r="100" spans="1:10" x14ac:dyDescent="0.4">
      <c r="A100" s="143"/>
      <c r="B100" s="145"/>
      <c r="C100" s="212" t="s">
        <v>1797</v>
      </c>
      <c r="D100" s="34" t="s">
        <v>802</v>
      </c>
      <c r="E100" s="40"/>
      <c r="F100" s="40"/>
      <c r="G100" s="40">
        <f t="shared" si="8"/>
        <v>0</v>
      </c>
      <c r="H100" s="49"/>
      <c r="I100" s="82"/>
      <c r="J100" s="1" t="str">
        <f t="shared" si="5"/>
        <v/>
      </c>
    </row>
    <row r="101" spans="1:10" x14ac:dyDescent="0.4">
      <c r="A101" s="143"/>
      <c r="B101" s="145"/>
      <c r="C101" s="212" t="s">
        <v>1798</v>
      </c>
      <c r="D101" s="34" t="s">
        <v>219</v>
      </c>
      <c r="E101" s="40"/>
      <c r="F101" s="40"/>
      <c r="G101" s="40">
        <f t="shared" si="8"/>
        <v>0</v>
      </c>
      <c r="H101" s="49"/>
      <c r="I101" s="82"/>
      <c r="J101" s="1" t="str">
        <f t="shared" si="5"/>
        <v/>
      </c>
    </row>
    <row r="102" spans="1:10" x14ac:dyDescent="0.4">
      <c r="A102" s="143"/>
      <c r="B102" s="145"/>
      <c r="C102" s="212" t="s">
        <v>1799</v>
      </c>
      <c r="D102" s="34" t="s">
        <v>220</v>
      </c>
      <c r="E102" s="40"/>
      <c r="F102" s="40"/>
      <c r="G102" s="40">
        <f t="shared" si="8"/>
        <v>0</v>
      </c>
      <c r="H102" s="49"/>
      <c r="I102" s="82"/>
      <c r="J102" s="1" t="str">
        <f t="shared" si="5"/>
        <v/>
      </c>
    </row>
    <row r="103" spans="1:10" x14ac:dyDescent="0.4">
      <c r="A103" s="143"/>
      <c r="B103" s="145"/>
      <c r="C103" s="212" t="s">
        <v>1800</v>
      </c>
      <c r="D103" s="34" t="s">
        <v>221</v>
      </c>
      <c r="E103" s="40"/>
      <c r="F103" s="40"/>
      <c r="G103" s="40">
        <f t="shared" si="8"/>
        <v>0</v>
      </c>
      <c r="H103" s="49"/>
      <c r="I103" s="82"/>
      <c r="J103" s="1" t="str">
        <f t="shared" si="5"/>
        <v/>
      </c>
    </row>
    <row r="104" spans="1:10" x14ac:dyDescent="0.4">
      <c r="A104" s="143"/>
      <c r="B104" s="145"/>
      <c r="C104" s="212" t="s">
        <v>1801</v>
      </c>
      <c r="D104" s="34" t="s">
        <v>222</v>
      </c>
      <c r="E104" s="40"/>
      <c r="F104" s="40"/>
      <c r="G104" s="40">
        <f t="shared" si="8"/>
        <v>0</v>
      </c>
      <c r="H104" s="49"/>
      <c r="I104" s="82"/>
      <c r="J104" s="1" t="str">
        <f t="shared" si="5"/>
        <v/>
      </c>
    </row>
    <row r="105" spans="1:10" x14ac:dyDescent="0.4">
      <c r="A105" s="143"/>
      <c r="B105" s="145"/>
      <c r="C105" s="212" t="s">
        <v>1802</v>
      </c>
      <c r="D105" s="34" t="s">
        <v>223</v>
      </c>
      <c r="E105" s="40"/>
      <c r="F105" s="40"/>
      <c r="G105" s="40">
        <f t="shared" si="8"/>
        <v>0</v>
      </c>
      <c r="H105" s="49"/>
      <c r="I105" s="82"/>
      <c r="J105" s="1" t="str">
        <f t="shared" si="5"/>
        <v/>
      </c>
    </row>
    <row r="106" spans="1:10" x14ac:dyDescent="0.4">
      <c r="A106" s="143"/>
      <c r="B106" s="145"/>
      <c r="C106" s="212" t="s">
        <v>1803</v>
      </c>
      <c r="D106" s="34" t="s">
        <v>224</v>
      </c>
      <c r="E106" s="40"/>
      <c r="F106" s="40"/>
      <c r="G106" s="40">
        <f t="shared" si="8"/>
        <v>0</v>
      </c>
      <c r="H106" s="49"/>
      <c r="I106" s="82"/>
      <c r="J106" s="1" t="str">
        <f t="shared" si="5"/>
        <v/>
      </c>
    </row>
    <row r="107" spans="1:10" x14ac:dyDescent="0.4">
      <c r="A107" s="143"/>
      <c r="B107" s="146"/>
      <c r="C107" s="212" t="s">
        <v>1804</v>
      </c>
      <c r="D107" s="89" t="s">
        <v>803</v>
      </c>
      <c r="E107" s="90"/>
      <c r="F107" s="90"/>
      <c r="G107" s="91">
        <f t="shared" si="8"/>
        <v>0</v>
      </c>
      <c r="H107" s="49"/>
      <c r="I107" s="110"/>
      <c r="J107" s="1" t="str">
        <f t="shared" si="5"/>
        <v/>
      </c>
    </row>
    <row r="108" spans="1:10" x14ac:dyDescent="0.4">
      <c r="A108" s="143"/>
      <c r="B108" s="146"/>
      <c r="C108" s="212" t="s">
        <v>1805</v>
      </c>
      <c r="D108" s="89" t="s">
        <v>225</v>
      </c>
      <c r="E108" s="90"/>
      <c r="F108" s="90"/>
      <c r="G108" s="91">
        <f t="shared" si="8"/>
        <v>0</v>
      </c>
      <c r="H108" s="49"/>
      <c r="I108" s="110"/>
      <c r="J108" s="1" t="str">
        <f t="shared" si="5"/>
        <v/>
      </c>
    </row>
    <row r="109" spans="1:10" x14ac:dyDescent="0.4">
      <c r="A109" s="143"/>
      <c r="B109" s="146"/>
      <c r="C109" s="212" t="s">
        <v>1806</v>
      </c>
      <c r="D109" s="89" t="s">
        <v>226</v>
      </c>
      <c r="E109" s="90"/>
      <c r="F109" s="90"/>
      <c r="G109" s="91">
        <f t="shared" si="8"/>
        <v>0</v>
      </c>
      <c r="H109" s="49"/>
      <c r="I109" s="110"/>
      <c r="J109" s="1" t="str">
        <f t="shared" si="5"/>
        <v/>
      </c>
    </row>
    <row r="110" spans="1:10" x14ac:dyDescent="0.4">
      <c r="A110" s="143"/>
      <c r="B110" s="146"/>
      <c r="C110" s="212" t="s">
        <v>1807</v>
      </c>
      <c r="D110" s="89" t="s">
        <v>804</v>
      </c>
      <c r="E110" s="90"/>
      <c r="F110" s="90"/>
      <c r="G110" s="91">
        <f t="shared" si="8"/>
        <v>0</v>
      </c>
      <c r="H110" s="49"/>
      <c r="I110" s="110"/>
      <c r="J110" s="1" t="str">
        <f t="shared" si="5"/>
        <v/>
      </c>
    </row>
    <row r="111" spans="1:10" x14ac:dyDescent="0.4">
      <c r="A111" s="143"/>
      <c r="B111" s="146"/>
      <c r="C111" s="212" t="s">
        <v>1808</v>
      </c>
      <c r="D111" s="89" t="s">
        <v>805</v>
      </c>
      <c r="E111" s="90"/>
      <c r="F111" s="90"/>
      <c r="G111" s="91">
        <f t="shared" si="8"/>
        <v>0</v>
      </c>
      <c r="H111" s="49"/>
      <c r="I111" s="110"/>
      <c r="J111" s="1" t="str">
        <f t="shared" si="5"/>
        <v/>
      </c>
    </row>
    <row r="112" spans="1:10" x14ac:dyDescent="0.4">
      <c r="A112" s="143"/>
      <c r="B112" s="146"/>
      <c r="C112" s="212" t="s">
        <v>1809</v>
      </c>
      <c r="D112" s="89" t="s">
        <v>227</v>
      </c>
      <c r="E112" s="90"/>
      <c r="F112" s="90"/>
      <c r="G112" s="91">
        <f t="shared" si="8"/>
        <v>0</v>
      </c>
      <c r="H112" s="49"/>
      <c r="I112" s="110"/>
      <c r="J112" s="1" t="str">
        <f t="shared" si="5"/>
        <v/>
      </c>
    </row>
    <row r="113" spans="1:10" x14ac:dyDescent="0.4">
      <c r="A113" s="143"/>
      <c r="B113" s="145"/>
      <c r="C113" s="212" t="s">
        <v>1810</v>
      </c>
      <c r="D113" s="34" t="s">
        <v>228</v>
      </c>
      <c r="E113" s="40"/>
      <c r="F113" s="40"/>
      <c r="G113" s="40">
        <f t="shared" si="8"/>
        <v>0</v>
      </c>
      <c r="H113" s="49"/>
      <c r="I113" s="82"/>
      <c r="J113" s="1" t="str">
        <f t="shared" si="5"/>
        <v/>
      </c>
    </row>
    <row r="114" spans="1:10" x14ac:dyDescent="0.4">
      <c r="A114" s="143"/>
      <c r="B114" s="145"/>
      <c r="C114" s="212" t="s">
        <v>1811</v>
      </c>
      <c r="D114" s="34" t="s">
        <v>367</v>
      </c>
      <c r="E114" s="40"/>
      <c r="F114" s="40"/>
      <c r="G114" s="40">
        <f t="shared" si="8"/>
        <v>0</v>
      </c>
      <c r="H114" s="49"/>
      <c r="I114" s="82"/>
      <c r="J114" s="1" t="str">
        <f t="shared" si="5"/>
        <v/>
      </c>
    </row>
    <row r="115" spans="1:10" x14ac:dyDescent="0.4">
      <c r="A115" s="143"/>
      <c r="B115" s="145"/>
      <c r="C115" s="212" t="s">
        <v>1812</v>
      </c>
      <c r="D115" s="34" t="s">
        <v>368</v>
      </c>
      <c r="E115" s="40"/>
      <c r="F115" s="40"/>
      <c r="G115" s="40">
        <f t="shared" si="8"/>
        <v>0</v>
      </c>
      <c r="H115" s="49"/>
      <c r="I115" s="82"/>
      <c r="J115" s="1" t="str">
        <f t="shared" si="5"/>
        <v/>
      </c>
    </row>
    <row r="116" spans="1:10" x14ac:dyDescent="0.4">
      <c r="A116" s="143"/>
      <c r="B116" s="145"/>
      <c r="C116" s="212" t="s">
        <v>1813</v>
      </c>
      <c r="D116" s="34" t="s">
        <v>229</v>
      </c>
      <c r="E116" s="40"/>
      <c r="F116" s="40"/>
      <c r="G116" s="59">
        <f t="shared" si="8"/>
        <v>0</v>
      </c>
      <c r="H116" s="49"/>
      <c r="I116" s="82"/>
      <c r="J116" s="1" t="str">
        <f t="shared" si="5"/>
        <v/>
      </c>
    </row>
    <row r="117" spans="1:10" x14ac:dyDescent="0.4">
      <c r="A117" s="143"/>
      <c r="B117" s="145"/>
      <c r="C117" s="212" t="s">
        <v>1814</v>
      </c>
      <c r="D117" s="34" t="s">
        <v>230</v>
      </c>
      <c r="E117" s="40"/>
      <c r="F117" s="40"/>
      <c r="G117" s="59">
        <f t="shared" si="8"/>
        <v>0</v>
      </c>
      <c r="H117" s="49"/>
      <c r="I117" s="82"/>
      <c r="J117" s="1" t="str">
        <f t="shared" si="5"/>
        <v/>
      </c>
    </row>
    <row r="118" spans="1:10" x14ac:dyDescent="0.4">
      <c r="A118" s="143"/>
      <c r="B118" s="145"/>
      <c r="C118" s="212" t="s">
        <v>1815</v>
      </c>
      <c r="D118" s="34" t="s">
        <v>231</v>
      </c>
      <c r="E118" s="40"/>
      <c r="F118" s="40"/>
      <c r="G118" s="40">
        <f t="shared" si="8"/>
        <v>0</v>
      </c>
      <c r="H118" s="49"/>
      <c r="I118" s="82"/>
      <c r="J118" s="1" t="str">
        <f t="shared" si="5"/>
        <v/>
      </c>
    </row>
    <row r="119" spans="1:10" x14ac:dyDescent="0.4">
      <c r="A119" s="143"/>
      <c r="B119" s="145"/>
      <c r="C119" s="212" t="s">
        <v>1816</v>
      </c>
      <c r="D119" s="34" t="s">
        <v>806</v>
      </c>
      <c r="E119" s="40"/>
      <c r="F119" s="40"/>
      <c r="G119" s="40">
        <f t="shared" si="8"/>
        <v>0</v>
      </c>
      <c r="H119" s="49"/>
      <c r="I119" s="82"/>
      <c r="J119" s="1" t="str">
        <f t="shared" si="5"/>
        <v/>
      </c>
    </row>
    <row r="120" spans="1:10" x14ac:dyDescent="0.4">
      <c r="A120" s="143"/>
      <c r="B120" s="145"/>
      <c r="C120" s="212" t="s">
        <v>1817</v>
      </c>
      <c r="D120" s="34" t="s">
        <v>232</v>
      </c>
      <c r="E120" s="40"/>
      <c r="F120" s="40"/>
      <c r="G120" s="40">
        <f t="shared" si="8"/>
        <v>0</v>
      </c>
      <c r="H120" s="49"/>
      <c r="I120" s="82"/>
      <c r="J120" s="1" t="str">
        <f t="shared" si="5"/>
        <v/>
      </c>
    </row>
    <row r="121" spans="1:10" x14ac:dyDescent="0.4">
      <c r="A121" s="143"/>
      <c r="B121" s="145"/>
      <c r="C121" s="212" t="s">
        <v>1818</v>
      </c>
      <c r="D121" s="34" t="s">
        <v>369</v>
      </c>
      <c r="E121" s="40"/>
      <c r="F121" s="40"/>
      <c r="G121" s="40">
        <f t="shared" si="8"/>
        <v>0</v>
      </c>
      <c r="H121" s="49"/>
      <c r="I121" s="82"/>
      <c r="J121" s="1" t="str">
        <f t="shared" si="5"/>
        <v/>
      </c>
    </row>
    <row r="122" spans="1:10" x14ac:dyDescent="0.4">
      <c r="A122" s="143"/>
      <c r="B122" s="145"/>
      <c r="C122" s="212" t="s">
        <v>1819</v>
      </c>
      <c r="D122" s="34" t="s">
        <v>370</v>
      </c>
      <c r="E122" s="40"/>
      <c r="F122" s="40"/>
      <c r="G122" s="59">
        <f t="shared" si="8"/>
        <v>0</v>
      </c>
      <c r="H122" s="49"/>
      <c r="I122" s="82"/>
      <c r="J122" s="1" t="str">
        <f t="shared" si="5"/>
        <v/>
      </c>
    </row>
    <row r="123" spans="1:10" x14ac:dyDescent="0.4">
      <c r="A123" s="143"/>
      <c r="B123" s="145"/>
      <c r="C123" s="212" t="s">
        <v>1820</v>
      </c>
      <c r="D123" s="34" t="s">
        <v>234</v>
      </c>
      <c r="E123" s="40"/>
      <c r="F123" s="40"/>
      <c r="G123" s="59">
        <f t="shared" si="8"/>
        <v>0</v>
      </c>
      <c r="H123" s="49"/>
      <c r="I123" s="82"/>
      <c r="J123" s="1" t="str">
        <f t="shared" si="5"/>
        <v/>
      </c>
    </row>
    <row r="124" spans="1:10" x14ac:dyDescent="0.4">
      <c r="A124" s="143"/>
      <c r="B124" s="145"/>
      <c r="C124" s="212" t="s">
        <v>1821</v>
      </c>
      <c r="D124" s="34" t="s">
        <v>371</v>
      </c>
      <c r="E124" s="40"/>
      <c r="F124" s="40"/>
      <c r="G124" s="40">
        <f t="shared" si="8"/>
        <v>0</v>
      </c>
      <c r="H124" s="49"/>
      <c r="I124" s="82"/>
      <c r="J124" s="1" t="str">
        <f t="shared" si="5"/>
        <v/>
      </c>
    </row>
    <row r="125" spans="1:10" x14ac:dyDescent="0.4">
      <c r="A125" s="143"/>
      <c r="B125" s="145"/>
      <c r="C125" s="212" t="s">
        <v>1822</v>
      </c>
      <c r="D125" s="34" t="s">
        <v>807</v>
      </c>
      <c r="E125" s="40"/>
      <c r="F125" s="40"/>
      <c r="G125" s="59">
        <f t="shared" si="8"/>
        <v>0</v>
      </c>
      <c r="H125" s="49"/>
      <c r="I125" s="82"/>
      <c r="J125" s="1" t="str">
        <f t="shared" si="5"/>
        <v/>
      </c>
    </row>
    <row r="126" spans="1:10" x14ac:dyDescent="0.4">
      <c r="A126" s="143"/>
      <c r="B126" s="145"/>
      <c r="C126" s="212" t="s">
        <v>1823</v>
      </c>
      <c r="D126" s="34" t="s">
        <v>235</v>
      </c>
      <c r="E126" s="40"/>
      <c r="F126" s="40"/>
      <c r="G126" s="40">
        <f t="shared" si="8"/>
        <v>0</v>
      </c>
      <c r="H126" s="49"/>
      <c r="I126" s="82"/>
      <c r="J126" s="1" t="str">
        <f t="shared" si="5"/>
        <v/>
      </c>
    </row>
    <row r="127" spans="1:10" x14ac:dyDescent="0.4">
      <c r="A127" s="143"/>
      <c r="B127" s="145"/>
      <c r="C127" s="212" t="s">
        <v>1824</v>
      </c>
      <c r="D127" s="34" t="s">
        <v>236</v>
      </c>
      <c r="E127" s="40"/>
      <c r="F127" s="40"/>
      <c r="G127" s="40">
        <f t="shared" si="8"/>
        <v>0</v>
      </c>
      <c r="H127" s="49"/>
      <c r="I127" s="82"/>
      <c r="J127" s="1" t="str">
        <f t="shared" si="5"/>
        <v/>
      </c>
    </row>
    <row r="128" spans="1:10" x14ac:dyDescent="0.4">
      <c r="A128" s="143"/>
      <c r="B128" s="145"/>
      <c r="C128" s="212" t="s">
        <v>1825</v>
      </c>
      <c r="D128" s="34" t="s">
        <v>237</v>
      </c>
      <c r="E128" s="40"/>
      <c r="F128" s="40"/>
      <c r="G128" s="40">
        <f t="shared" si="8"/>
        <v>0</v>
      </c>
      <c r="H128" s="49"/>
      <c r="I128" s="82"/>
      <c r="J128" s="1" t="str">
        <f t="shared" si="5"/>
        <v/>
      </c>
    </row>
    <row r="129" spans="1:10" x14ac:dyDescent="0.4">
      <c r="A129" s="143"/>
      <c r="B129" s="145"/>
      <c r="C129" s="212" t="s">
        <v>1826</v>
      </c>
      <c r="D129" s="34" t="s">
        <v>238</v>
      </c>
      <c r="E129" s="40"/>
      <c r="F129" s="40"/>
      <c r="G129" s="40">
        <f t="shared" si="8"/>
        <v>0</v>
      </c>
      <c r="H129" s="49"/>
      <c r="I129" s="82"/>
      <c r="J129" s="1" t="str">
        <f t="shared" si="5"/>
        <v/>
      </c>
    </row>
    <row r="130" spans="1:10" x14ac:dyDescent="0.4">
      <c r="A130" s="143"/>
      <c r="B130" s="145"/>
      <c r="C130" s="212" t="s">
        <v>1827</v>
      </c>
      <c r="D130" s="34" t="s">
        <v>239</v>
      </c>
      <c r="E130" s="40"/>
      <c r="F130" s="40"/>
      <c r="G130" s="40">
        <f t="shared" si="8"/>
        <v>0</v>
      </c>
      <c r="H130" s="49"/>
      <c r="I130" s="82"/>
      <c r="J130" s="1" t="str">
        <f t="shared" si="5"/>
        <v/>
      </c>
    </row>
    <row r="131" spans="1:10" x14ac:dyDescent="0.4">
      <c r="A131" s="143"/>
      <c r="B131" s="145"/>
      <c r="C131" s="212" t="s">
        <v>1828</v>
      </c>
      <c r="D131" s="34" t="s">
        <v>808</v>
      </c>
      <c r="E131" s="40"/>
      <c r="F131" s="40"/>
      <c r="G131" s="40">
        <f t="shared" si="8"/>
        <v>0</v>
      </c>
      <c r="H131" s="49"/>
      <c r="I131" s="82"/>
      <c r="J131" s="1" t="str">
        <f t="shared" si="5"/>
        <v/>
      </c>
    </row>
    <row r="132" spans="1:10" x14ac:dyDescent="0.4">
      <c r="A132" s="143"/>
      <c r="B132" s="145"/>
      <c r="C132" s="212" t="s">
        <v>1829</v>
      </c>
      <c r="D132" s="34" t="s">
        <v>372</v>
      </c>
      <c r="E132" s="40"/>
      <c r="F132" s="40"/>
      <c r="G132" s="59">
        <f t="shared" si="8"/>
        <v>0</v>
      </c>
      <c r="H132" s="49"/>
      <c r="I132" s="82"/>
      <c r="J132" s="1" t="str">
        <f t="shared" si="5"/>
        <v/>
      </c>
    </row>
    <row r="133" spans="1:10" x14ac:dyDescent="0.4">
      <c r="A133" s="143"/>
      <c r="B133" s="148"/>
      <c r="C133" s="215" t="s">
        <v>1830</v>
      </c>
      <c r="D133" s="85" t="s">
        <v>240</v>
      </c>
      <c r="E133" s="41"/>
      <c r="F133" s="44"/>
      <c r="G133" s="44">
        <f t="shared" si="8"/>
        <v>0</v>
      </c>
      <c r="H133" s="50"/>
      <c r="I133" s="82"/>
      <c r="J133" s="1" t="str">
        <f t="shared" si="5"/>
        <v/>
      </c>
    </row>
    <row r="134" spans="1:10" x14ac:dyDescent="0.4">
      <c r="A134" s="143"/>
      <c r="B134" s="144" t="s">
        <v>241</v>
      </c>
      <c r="C134" s="218" t="s">
        <v>242</v>
      </c>
      <c r="D134" s="220"/>
      <c r="E134" s="112"/>
      <c r="F134" s="112"/>
      <c r="G134" s="112"/>
      <c r="H134" s="56"/>
      <c r="I134" s="82"/>
      <c r="J134" s="1" t="str">
        <f t="shared" si="5"/>
        <v/>
      </c>
    </row>
    <row r="135" spans="1:10" x14ac:dyDescent="0.4">
      <c r="A135" s="143"/>
      <c r="B135" s="145"/>
      <c r="C135" s="93" t="s">
        <v>759</v>
      </c>
      <c r="D135" s="84" t="s">
        <v>243</v>
      </c>
      <c r="E135" s="93" t="s">
        <v>759</v>
      </c>
      <c r="F135" s="93" t="s">
        <v>470</v>
      </c>
      <c r="G135" s="93" t="s">
        <v>759</v>
      </c>
      <c r="H135" s="48"/>
      <c r="I135" s="82"/>
      <c r="J135" s="1" t="str">
        <f t="shared" si="5"/>
        <v/>
      </c>
    </row>
    <row r="136" spans="1:10" x14ac:dyDescent="0.4">
      <c r="A136" s="143"/>
      <c r="B136" s="145"/>
      <c r="C136" s="212" t="s">
        <v>1831</v>
      </c>
      <c r="D136" s="34" t="s">
        <v>967</v>
      </c>
      <c r="E136" s="40" t="s">
        <v>409</v>
      </c>
      <c r="F136" s="40"/>
      <c r="G136" s="40">
        <f t="shared" ref="G136:G155" si="9">IF(F136="○",2,IF(F136="△",1,0))</f>
        <v>0</v>
      </c>
      <c r="H136" s="49"/>
      <c r="I136" s="82"/>
      <c r="J136" s="1" t="str">
        <f t="shared" si="5"/>
        <v>NG</v>
      </c>
    </row>
    <row r="137" spans="1:10" x14ac:dyDescent="0.4">
      <c r="A137" s="143"/>
      <c r="B137" s="145"/>
      <c r="C137" s="212" t="s">
        <v>1832</v>
      </c>
      <c r="D137" s="34" t="s">
        <v>968</v>
      </c>
      <c r="E137" s="40" t="s">
        <v>409</v>
      </c>
      <c r="F137" s="40"/>
      <c r="G137" s="40">
        <f t="shared" si="9"/>
        <v>0</v>
      </c>
      <c r="H137" s="49"/>
      <c r="I137" s="82"/>
      <c r="J137" s="1" t="str">
        <f t="shared" ref="J137:J200" si="10">IF(E137="☆",IF(AND(E137="☆",F137="○"),"OK","NG"),"")</f>
        <v>NG</v>
      </c>
    </row>
    <row r="138" spans="1:10" x14ac:dyDescent="0.4">
      <c r="A138" s="143"/>
      <c r="B138" s="145"/>
      <c r="C138" s="212" t="s">
        <v>1833</v>
      </c>
      <c r="D138" s="34" t="s">
        <v>969</v>
      </c>
      <c r="E138" s="40" t="s">
        <v>409</v>
      </c>
      <c r="F138" s="40"/>
      <c r="G138" s="40">
        <f t="shared" si="9"/>
        <v>0</v>
      </c>
      <c r="H138" s="49"/>
      <c r="I138" s="82"/>
      <c r="J138" s="1" t="str">
        <f t="shared" si="10"/>
        <v>NG</v>
      </c>
    </row>
    <row r="139" spans="1:10" x14ac:dyDescent="0.4">
      <c r="A139" s="143"/>
      <c r="B139" s="145"/>
      <c r="C139" s="212" t="s">
        <v>1834</v>
      </c>
      <c r="D139" s="34" t="s">
        <v>970</v>
      </c>
      <c r="E139" s="40"/>
      <c r="F139" s="40"/>
      <c r="G139" s="40">
        <f t="shared" si="9"/>
        <v>0</v>
      </c>
      <c r="H139" s="49"/>
      <c r="I139" s="82"/>
      <c r="J139" s="1" t="str">
        <f t="shared" si="10"/>
        <v/>
      </c>
    </row>
    <row r="140" spans="1:10" x14ac:dyDescent="0.4">
      <c r="A140" s="143"/>
      <c r="B140" s="145"/>
      <c r="C140" s="212" t="s">
        <v>1835</v>
      </c>
      <c r="D140" s="34" t="s">
        <v>391</v>
      </c>
      <c r="E140" s="42"/>
      <c r="F140" s="40"/>
      <c r="G140" s="40">
        <f t="shared" si="9"/>
        <v>0</v>
      </c>
      <c r="H140" s="53"/>
      <c r="I140" s="82"/>
      <c r="J140" s="1" t="str">
        <f t="shared" si="10"/>
        <v/>
      </c>
    </row>
    <row r="141" spans="1:10" x14ac:dyDescent="0.4">
      <c r="A141" s="143"/>
      <c r="B141" s="145"/>
      <c r="C141" s="212" t="s">
        <v>1836</v>
      </c>
      <c r="D141" s="34" t="s">
        <v>809</v>
      </c>
      <c r="E141" s="40" t="s">
        <v>409</v>
      </c>
      <c r="F141" s="40"/>
      <c r="G141" s="40">
        <f t="shared" si="9"/>
        <v>0</v>
      </c>
      <c r="H141" s="49"/>
      <c r="I141" s="82"/>
      <c r="J141" s="1" t="str">
        <f t="shared" si="10"/>
        <v>NG</v>
      </c>
    </row>
    <row r="142" spans="1:10" x14ac:dyDescent="0.4">
      <c r="A142" s="143"/>
      <c r="B142" s="145"/>
      <c r="C142" s="212" t="s">
        <v>1837</v>
      </c>
      <c r="D142" s="34" t="s">
        <v>392</v>
      </c>
      <c r="E142" s="42"/>
      <c r="F142" s="40"/>
      <c r="G142" s="40">
        <f t="shared" si="9"/>
        <v>0</v>
      </c>
      <c r="H142" s="53"/>
      <c r="I142" s="82"/>
      <c r="J142" s="1" t="str">
        <f t="shared" si="10"/>
        <v/>
      </c>
    </row>
    <row r="143" spans="1:10" x14ac:dyDescent="0.4">
      <c r="A143" s="143"/>
      <c r="B143" s="145"/>
      <c r="C143" s="212" t="s">
        <v>1838</v>
      </c>
      <c r="D143" s="34" t="s">
        <v>810</v>
      </c>
      <c r="E143" s="40"/>
      <c r="F143" s="40"/>
      <c r="G143" s="40">
        <f t="shared" si="9"/>
        <v>0</v>
      </c>
      <c r="H143" s="49"/>
      <c r="I143" s="82"/>
      <c r="J143" s="1" t="str">
        <f t="shared" si="10"/>
        <v/>
      </c>
    </row>
    <row r="144" spans="1:10" x14ac:dyDescent="0.4">
      <c r="A144" s="143"/>
      <c r="B144" s="145"/>
      <c r="C144" s="212" t="s">
        <v>1839</v>
      </c>
      <c r="D144" s="34" t="s">
        <v>244</v>
      </c>
      <c r="E144" s="40"/>
      <c r="F144" s="40"/>
      <c r="G144" s="40">
        <f t="shared" si="9"/>
        <v>0</v>
      </c>
      <c r="H144" s="49"/>
      <c r="I144" s="82"/>
      <c r="J144" s="1" t="str">
        <f t="shared" si="10"/>
        <v/>
      </c>
    </row>
    <row r="145" spans="1:10" x14ac:dyDescent="0.4">
      <c r="A145" s="143"/>
      <c r="B145" s="145"/>
      <c r="C145" s="212" t="s">
        <v>1840</v>
      </c>
      <c r="D145" s="34" t="s">
        <v>245</v>
      </c>
      <c r="E145" s="40"/>
      <c r="F145" s="40"/>
      <c r="G145" s="40">
        <f t="shared" si="9"/>
        <v>0</v>
      </c>
      <c r="H145" s="49"/>
      <c r="I145" s="82"/>
      <c r="J145" s="1" t="str">
        <f t="shared" si="10"/>
        <v/>
      </c>
    </row>
    <row r="146" spans="1:10" x14ac:dyDescent="0.4">
      <c r="A146" s="143"/>
      <c r="B146" s="145"/>
      <c r="C146" s="212" t="s">
        <v>1841</v>
      </c>
      <c r="D146" s="34" t="s">
        <v>246</v>
      </c>
      <c r="E146" s="40"/>
      <c r="F146" s="40"/>
      <c r="G146" s="40">
        <f t="shared" si="9"/>
        <v>0</v>
      </c>
      <c r="H146" s="49"/>
      <c r="I146" s="82"/>
      <c r="J146" s="1" t="str">
        <f t="shared" si="10"/>
        <v/>
      </c>
    </row>
    <row r="147" spans="1:10" x14ac:dyDescent="0.4">
      <c r="A147" s="143"/>
      <c r="B147" s="145"/>
      <c r="C147" s="212" t="s">
        <v>1842</v>
      </c>
      <c r="D147" s="34" t="s">
        <v>247</v>
      </c>
      <c r="E147" s="40"/>
      <c r="F147" s="40"/>
      <c r="G147" s="40">
        <f t="shared" si="9"/>
        <v>0</v>
      </c>
      <c r="H147" s="49"/>
      <c r="I147" s="82"/>
      <c r="J147" s="1" t="str">
        <f t="shared" si="10"/>
        <v/>
      </c>
    </row>
    <row r="148" spans="1:10" x14ac:dyDescent="0.4">
      <c r="A148" s="143"/>
      <c r="B148" s="145"/>
      <c r="C148" s="212" t="s">
        <v>1843</v>
      </c>
      <c r="D148" s="34" t="s">
        <v>248</v>
      </c>
      <c r="E148" s="40"/>
      <c r="F148" s="40"/>
      <c r="G148" s="40">
        <f t="shared" si="9"/>
        <v>0</v>
      </c>
      <c r="H148" s="49"/>
      <c r="I148" s="82"/>
      <c r="J148" s="1" t="str">
        <f t="shared" si="10"/>
        <v/>
      </c>
    </row>
    <row r="149" spans="1:10" x14ac:dyDescent="0.4">
      <c r="A149" s="143"/>
      <c r="B149" s="145"/>
      <c r="C149" s="212" t="s">
        <v>1844</v>
      </c>
      <c r="D149" s="34" t="s">
        <v>249</v>
      </c>
      <c r="E149" s="40"/>
      <c r="F149" s="40"/>
      <c r="G149" s="40">
        <f t="shared" si="9"/>
        <v>0</v>
      </c>
      <c r="H149" s="49"/>
      <c r="I149" s="82"/>
      <c r="J149" s="1" t="str">
        <f t="shared" si="10"/>
        <v/>
      </c>
    </row>
    <row r="150" spans="1:10" x14ac:dyDescent="0.4">
      <c r="A150" s="143"/>
      <c r="B150" s="145"/>
      <c r="C150" s="212" t="s">
        <v>1845</v>
      </c>
      <c r="D150" s="34" t="s">
        <v>250</v>
      </c>
      <c r="E150" s="40"/>
      <c r="F150" s="40"/>
      <c r="G150" s="40">
        <f t="shared" si="9"/>
        <v>0</v>
      </c>
      <c r="H150" s="49"/>
      <c r="I150" s="82"/>
      <c r="J150" s="1" t="str">
        <f t="shared" si="10"/>
        <v/>
      </c>
    </row>
    <row r="151" spans="1:10" x14ac:dyDescent="0.4">
      <c r="A151" s="143"/>
      <c r="B151" s="145"/>
      <c r="C151" s="212" t="s">
        <v>1846</v>
      </c>
      <c r="D151" s="34" t="s">
        <v>393</v>
      </c>
      <c r="E151" s="42"/>
      <c r="F151" s="40"/>
      <c r="G151" s="40">
        <f t="shared" si="9"/>
        <v>0</v>
      </c>
      <c r="H151" s="53"/>
      <c r="I151" s="82"/>
      <c r="J151" s="1" t="str">
        <f t="shared" si="10"/>
        <v/>
      </c>
    </row>
    <row r="152" spans="1:10" x14ac:dyDescent="0.4">
      <c r="A152" s="143"/>
      <c r="B152" s="145"/>
      <c r="C152" s="212" t="s">
        <v>1847</v>
      </c>
      <c r="D152" s="34" t="s">
        <v>251</v>
      </c>
      <c r="E152" s="40"/>
      <c r="F152" s="40"/>
      <c r="G152" s="40">
        <f t="shared" si="9"/>
        <v>0</v>
      </c>
      <c r="H152" s="49"/>
      <c r="I152" s="82"/>
      <c r="J152" s="1" t="str">
        <f t="shared" si="10"/>
        <v/>
      </c>
    </row>
    <row r="153" spans="1:10" x14ac:dyDescent="0.4">
      <c r="A153" s="143"/>
      <c r="B153" s="145"/>
      <c r="C153" s="212" t="s">
        <v>1848</v>
      </c>
      <c r="D153" s="34" t="s">
        <v>811</v>
      </c>
      <c r="E153" s="40"/>
      <c r="F153" s="40"/>
      <c r="G153" s="40">
        <f t="shared" si="9"/>
        <v>0</v>
      </c>
      <c r="H153" s="49"/>
      <c r="I153" s="82"/>
      <c r="J153" s="1" t="str">
        <f t="shared" si="10"/>
        <v/>
      </c>
    </row>
    <row r="154" spans="1:10" x14ac:dyDescent="0.4">
      <c r="A154" s="143"/>
      <c r="B154" s="145"/>
      <c r="C154" s="212" t="s">
        <v>1849</v>
      </c>
      <c r="D154" s="34" t="s">
        <v>252</v>
      </c>
      <c r="E154" s="40"/>
      <c r="F154" s="40"/>
      <c r="G154" s="40">
        <f t="shared" si="9"/>
        <v>0</v>
      </c>
      <c r="H154" s="49"/>
      <c r="I154" s="82"/>
      <c r="J154" s="1" t="str">
        <f t="shared" si="10"/>
        <v/>
      </c>
    </row>
    <row r="155" spans="1:10" x14ac:dyDescent="0.4">
      <c r="A155" s="147"/>
      <c r="B155" s="148"/>
      <c r="C155" s="215" t="s">
        <v>1850</v>
      </c>
      <c r="D155" s="85" t="s">
        <v>253</v>
      </c>
      <c r="E155" s="41"/>
      <c r="F155" s="44"/>
      <c r="G155" s="44">
        <f t="shared" si="9"/>
        <v>0</v>
      </c>
      <c r="H155" s="50"/>
      <c r="I155" s="82"/>
      <c r="J155" s="1" t="str">
        <f t="shared" si="10"/>
        <v/>
      </c>
    </row>
    <row r="156" spans="1:10" x14ac:dyDescent="0.4">
      <c r="A156" s="149">
        <v>3</v>
      </c>
      <c r="B156" s="142" t="s">
        <v>262</v>
      </c>
      <c r="C156" s="217"/>
      <c r="D156" s="86"/>
      <c r="E156" s="5"/>
      <c r="F156" s="187"/>
      <c r="G156" s="187"/>
      <c r="H156" s="12"/>
      <c r="I156" s="82"/>
      <c r="J156" s="1" t="str">
        <f t="shared" si="10"/>
        <v/>
      </c>
    </row>
    <row r="157" spans="1:10" x14ac:dyDescent="0.4">
      <c r="A157" s="143"/>
      <c r="B157" s="144" t="s">
        <v>29</v>
      </c>
      <c r="C157" s="220" t="s">
        <v>254</v>
      </c>
      <c r="D157" s="220"/>
      <c r="E157" s="54"/>
      <c r="F157" s="112"/>
      <c r="G157" s="112"/>
      <c r="H157" s="56"/>
      <c r="I157" s="82"/>
      <c r="J157" s="1" t="str">
        <f t="shared" si="10"/>
        <v/>
      </c>
    </row>
    <row r="158" spans="1:10" x14ac:dyDescent="0.4">
      <c r="A158" s="143"/>
      <c r="B158" s="145"/>
      <c r="C158" s="211" t="s">
        <v>1295</v>
      </c>
      <c r="D158" s="84" t="s">
        <v>255</v>
      </c>
      <c r="E158" s="39"/>
      <c r="F158" s="39"/>
      <c r="G158" s="39">
        <f>IF(F158="○",2,IF(F158="△",1,0))</f>
        <v>0</v>
      </c>
      <c r="H158" s="48"/>
      <c r="I158" s="82"/>
      <c r="J158" s="1" t="str">
        <f t="shared" si="10"/>
        <v/>
      </c>
    </row>
    <row r="159" spans="1:10" x14ac:dyDescent="0.4">
      <c r="A159" s="143"/>
      <c r="B159" s="146"/>
      <c r="C159" s="212" t="s">
        <v>1296</v>
      </c>
      <c r="D159" s="89" t="s">
        <v>812</v>
      </c>
      <c r="E159" s="90"/>
      <c r="F159" s="90"/>
      <c r="G159" s="91">
        <f t="shared" ref="G159:G163" si="11">IF(F159="○",2,IF(F159="△",1,0))</f>
        <v>0</v>
      </c>
      <c r="H159" s="49"/>
      <c r="I159" s="110"/>
      <c r="J159" s="1" t="str">
        <f t="shared" si="10"/>
        <v/>
      </c>
    </row>
    <row r="160" spans="1:10" x14ac:dyDescent="0.4">
      <c r="A160" s="143"/>
      <c r="B160" s="146"/>
      <c r="C160" s="212" t="s">
        <v>1297</v>
      </c>
      <c r="D160" s="89" t="s">
        <v>813</v>
      </c>
      <c r="E160" s="90"/>
      <c r="F160" s="90"/>
      <c r="G160" s="91">
        <f t="shared" si="11"/>
        <v>0</v>
      </c>
      <c r="H160" s="49"/>
      <c r="I160" s="110"/>
      <c r="J160" s="1" t="str">
        <f t="shared" si="10"/>
        <v/>
      </c>
    </row>
    <row r="161" spans="1:10" x14ac:dyDescent="0.4">
      <c r="A161" s="143"/>
      <c r="B161" s="146"/>
      <c r="C161" s="212" t="s">
        <v>1298</v>
      </c>
      <c r="D161" s="89" t="s">
        <v>814</v>
      </c>
      <c r="E161" s="90"/>
      <c r="F161" s="90"/>
      <c r="G161" s="91">
        <f t="shared" si="11"/>
        <v>0</v>
      </c>
      <c r="H161" s="49"/>
      <c r="I161" s="110"/>
      <c r="J161" s="1" t="str">
        <f t="shared" si="10"/>
        <v/>
      </c>
    </row>
    <row r="162" spans="1:10" x14ac:dyDescent="0.4">
      <c r="A162" s="143"/>
      <c r="B162" s="146"/>
      <c r="C162" s="212" t="s">
        <v>1299</v>
      </c>
      <c r="D162" s="89" t="s">
        <v>815</v>
      </c>
      <c r="E162" s="90"/>
      <c r="F162" s="90"/>
      <c r="G162" s="91">
        <f t="shared" si="11"/>
        <v>0</v>
      </c>
      <c r="H162" s="49"/>
      <c r="I162" s="110"/>
      <c r="J162" s="1" t="str">
        <f t="shared" si="10"/>
        <v/>
      </c>
    </row>
    <row r="163" spans="1:10" x14ac:dyDescent="0.4">
      <c r="A163" s="143"/>
      <c r="B163" s="148"/>
      <c r="C163" s="215" t="s">
        <v>1300</v>
      </c>
      <c r="D163" s="85" t="s">
        <v>256</v>
      </c>
      <c r="E163" s="41"/>
      <c r="F163" s="44"/>
      <c r="G163" s="44">
        <f t="shared" si="11"/>
        <v>0</v>
      </c>
      <c r="H163" s="50"/>
      <c r="I163" s="82"/>
      <c r="J163" s="1" t="str">
        <f t="shared" si="10"/>
        <v/>
      </c>
    </row>
    <row r="164" spans="1:10" x14ac:dyDescent="0.4">
      <c r="A164" s="143"/>
      <c r="B164" s="144" t="s">
        <v>40</v>
      </c>
      <c r="C164" s="220" t="s">
        <v>257</v>
      </c>
      <c r="D164" s="220"/>
      <c r="E164" s="54"/>
      <c r="F164" s="112"/>
      <c r="G164" s="112"/>
      <c r="H164" s="56"/>
      <c r="I164" s="82"/>
      <c r="J164" s="1" t="str">
        <f t="shared" si="10"/>
        <v/>
      </c>
    </row>
    <row r="165" spans="1:10" x14ac:dyDescent="0.4">
      <c r="A165" s="143"/>
      <c r="B165" s="145"/>
      <c r="C165" s="211" t="s">
        <v>1328</v>
      </c>
      <c r="D165" s="84" t="s">
        <v>258</v>
      </c>
      <c r="E165" s="39" t="s">
        <v>409</v>
      </c>
      <c r="F165" s="39"/>
      <c r="G165" s="39">
        <f>IF(F165="○",2,IF(F165="△",1,0))</f>
        <v>0</v>
      </c>
      <c r="H165" s="48"/>
      <c r="I165" s="82"/>
      <c r="J165" s="1" t="str">
        <f t="shared" si="10"/>
        <v>NG</v>
      </c>
    </row>
    <row r="166" spans="1:10" x14ac:dyDescent="0.4">
      <c r="A166" s="143"/>
      <c r="B166" s="145"/>
      <c r="C166" s="212" t="s">
        <v>1329</v>
      </c>
      <c r="D166" s="34" t="s">
        <v>260</v>
      </c>
      <c r="E166" s="40"/>
      <c r="F166" s="40"/>
      <c r="G166" s="40">
        <f t="shared" ref="G166:G168" si="12">IF(F166="○",2,IF(F166="△",1,0))</f>
        <v>0</v>
      </c>
      <c r="H166" s="49"/>
      <c r="I166" s="82"/>
      <c r="J166" s="1" t="str">
        <f t="shared" si="10"/>
        <v/>
      </c>
    </row>
    <row r="167" spans="1:10" x14ac:dyDescent="0.4">
      <c r="A167" s="143"/>
      <c r="B167" s="145"/>
      <c r="C167" s="212" t="s">
        <v>1330</v>
      </c>
      <c r="D167" s="34" t="s">
        <v>816</v>
      </c>
      <c r="E167" s="40"/>
      <c r="F167" s="40"/>
      <c r="G167" s="40">
        <f t="shared" si="12"/>
        <v>0</v>
      </c>
      <c r="H167" s="49"/>
      <c r="I167" s="82"/>
      <c r="J167" s="1" t="str">
        <f t="shared" si="10"/>
        <v/>
      </c>
    </row>
    <row r="168" spans="1:10" x14ac:dyDescent="0.4">
      <c r="A168" s="143"/>
      <c r="B168" s="148"/>
      <c r="C168" s="215" t="s">
        <v>1331</v>
      </c>
      <c r="D168" s="85" t="s">
        <v>261</v>
      </c>
      <c r="E168" s="41"/>
      <c r="F168" s="44"/>
      <c r="G168" s="44">
        <f t="shared" si="12"/>
        <v>0</v>
      </c>
      <c r="H168" s="50"/>
      <c r="I168" s="82"/>
      <c r="J168" s="1" t="str">
        <f t="shared" si="10"/>
        <v/>
      </c>
    </row>
    <row r="169" spans="1:10" x14ac:dyDescent="0.4">
      <c r="A169" s="143"/>
      <c r="B169" s="144" t="s">
        <v>48</v>
      </c>
      <c r="C169" s="220" t="s">
        <v>259</v>
      </c>
      <c r="D169" s="220"/>
      <c r="E169" s="54"/>
      <c r="F169" s="112"/>
      <c r="G169" s="112"/>
      <c r="H169" s="56"/>
      <c r="I169" s="82"/>
      <c r="J169" s="1" t="str">
        <f t="shared" si="10"/>
        <v/>
      </c>
    </row>
    <row r="170" spans="1:10" x14ac:dyDescent="0.4">
      <c r="A170" s="143"/>
      <c r="B170" s="145"/>
      <c r="C170" s="211" t="s">
        <v>1332</v>
      </c>
      <c r="D170" s="84" t="s">
        <v>817</v>
      </c>
      <c r="E170" s="39"/>
      <c r="F170" s="39"/>
      <c r="G170" s="39">
        <f>IF(F170="○",2,IF(F170="△",1,0))</f>
        <v>0</v>
      </c>
      <c r="H170" s="48"/>
      <c r="I170" s="82"/>
      <c r="J170" s="1" t="str">
        <f t="shared" si="10"/>
        <v/>
      </c>
    </row>
    <row r="171" spans="1:10" x14ac:dyDescent="0.4">
      <c r="A171" s="143"/>
      <c r="B171" s="145"/>
      <c r="C171" s="212" t="s">
        <v>1333</v>
      </c>
      <c r="D171" s="34" t="s">
        <v>818</v>
      </c>
      <c r="E171" s="40"/>
      <c r="F171" s="40"/>
      <c r="G171" s="40">
        <f t="shared" ref="G171:G172" si="13">IF(F171="○",2,IF(F171="△",1,0))</f>
        <v>0</v>
      </c>
      <c r="H171" s="49"/>
      <c r="I171" s="82"/>
      <c r="J171" s="1" t="str">
        <f t="shared" si="10"/>
        <v/>
      </c>
    </row>
    <row r="172" spans="1:10" x14ac:dyDescent="0.4">
      <c r="A172" s="143"/>
      <c r="B172" s="148"/>
      <c r="C172" s="215" t="s">
        <v>1335</v>
      </c>
      <c r="D172" s="85" t="s">
        <v>819</v>
      </c>
      <c r="E172" s="41"/>
      <c r="F172" s="44"/>
      <c r="G172" s="44">
        <f t="shared" si="13"/>
        <v>0</v>
      </c>
      <c r="H172" s="50"/>
      <c r="I172" s="82"/>
      <c r="J172" s="1" t="str">
        <f t="shared" si="10"/>
        <v/>
      </c>
    </row>
    <row r="173" spans="1:10" x14ac:dyDescent="0.4">
      <c r="A173" s="143"/>
      <c r="B173" s="144" t="s">
        <v>61</v>
      </c>
      <c r="C173" s="218" t="s">
        <v>265</v>
      </c>
      <c r="D173" s="220"/>
      <c r="E173" s="112"/>
      <c r="F173" s="112"/>
      <c r="G173" s="112"/>
      <c r="H173" s="56"/>
      <c r="I173" s="82"/>
      <c r="J173" s="1" t="str">
        <f t="shared" si="10"/>
        <v/>
      </c>
    </row>
    <row r="174" spans="1:10" x14ac:dyDescent="0.4">
      <c r="A174" s="143"/>
      <c r="B174" s="145"/>
      <c r="C174" s="93" t="s">
        <v>759</v>
      </c>
      <c r="D174" s="84" t="s">
        <v>264</v>
      </c>
      <c r="E174" s="93" t="s">
        <v>759</v>
      </c>
      <c r="F174" s="93" t="s">
        <v>470</v>
      </c>
      <c r="G174" s="93" t="s">
        <v>759</v>
      </c>
      <c r="H174" s="48"/>
      <c r="I174" s="82"/>
      <c r="J174" s="1" t="str">
        <f t="shared" si="10"/>
        <v/>
      </c>
    </row>
    <row r="175" spans="1:10" x14ac:dyDescent="0.4">
      <c r="A175" s="143"/>
      <c r="B175" s="145"/>
      <c r="C175" s="212" t="s">
        <v>1337</v>
      </c>
      <c r="D175" s="34" t="s">
        <v>971</v>
      </c>
      <c r="E175" s="40" t="s">
        <v>409</v>
      </c>
      <c r="F175" s="40"/>
      <c r="G175" s="40">
        <f t="shared" ref="G175:G199" si="14">IF(F175="○",2,IF(F175="△",1,0))</f>
        <v>0</v>
      </c>
      <c r="H175" s="49"/>
      <c r="I175" s="82"/>
      <c r="J175" s="1" t="str">
        <f t="shared" si="10"/>
        <v>NG</v>
      </c>
    </row>
    <row r="176" spans="1:10" x14ac:dyDescent="0.4">
      <c r="A176" s="143"/>
      <c r="B176" s="145"/>
      <c r="C176" s="212" t="s">
        <v>1338</v>
      </c>
      <c r="D176" s="34" t="s">
        <v>972</v>
      </c>
      <c r="E176" s="40"/>
      <c r="F176" s="40"/>
      <c r="G176" s="40">
        <f t="shared" si="14"/>
        <v>0</v>
      </c>
      <c r="H176" s="49"/>
      <c r="I176" s="82"/>
      <c r="J176" s="1" t="str">
        <f t="shared" si="10"/>
        <v/>
      </c>
    </row>
    <row r="177" spans="1:10" x14ac:dyDescent="0.4">
      <c r="A177" s="143"/>
      <c r="B177" s="145"/>
      <c r="C177" s="212" t="s">
        <v>1339</v>
      </c>
      <c r="D177" s="34" t="s">
        <v>973</v>
      </c>
      <c r="E177" s="40"/>
      <c r="F177" s="40"/>
      <c r="G177" s="40">
        <f t="shared" si="14"/>
        <v>0</v>
      </c>
      <c r="H177" s="49"/>
      <c r="I177" s="82"/>
      <c r="J177" s="1" t="str">
        <f t="shared" si="10"/>
        <v/>
      </c>
    </row>
    <row r="178" spans="1:10" x14ac:dyDescent="0.4">
      <c r="A178" s="143"/>
      <c r="B178" s="145"/>
      <c r="C178" s="212" t="s">
        <v>1340</v>
      </c>
      <c r="D178" s="34" t="s">
        <v>974</v>
      </c>
      <c r="E178" s="40"/>
      <c r="F178" s="40"/>
      <c r="G178" s="40">
        <f t="shared" si="14"/>
        <v>0</v>
      </c>
      <c r="H178" s="49"/>
      <c r="I178" s="82"/>
      <c r="J178" s="1" t="str">
        <f t="shared" si="10"/>
        <v/>
      </c>
    </row>
    <row r="179" spans="1:10" x14ac:dyDescent="0.4">
      <c r="A179" s="143"/>
      <c r="B179" s="145"/>
      <c r="C179" s="212" t="s">
        <v>1341</v>
      </c>
      <c r="D179" s="34" t="s">
        <v>975</v>
      </c>
      <c r="E179" s="40"/>
      <c r="F179" s="40"/>
      <c r="G179" s="40">
        <f t="shared" si="14"/>
        <v>0</v>
      </c>
      <c r="H179" s="49"/>
      <c r="I179" s="82"/>
      <c r="J179" s="1" t="str">
        <f t="shared" si="10"/>
        <v/>
      </c>
    </row>
    <row r="180" spans="1:10" x14ac:dyDescent="0.4">
      <c r="A180" s="143"/>
      <c r="B180" s="146"/>
      <c r="C180" s="212" t="s">
        <v>1342</v>
      </c>
      <c r="D180" s="89" t="s">
        <v>976</v>
      </c>
      <c r="E180" s="90"/>
      <c r="F180" s="90"/>
      <c r="G180" s="91">
        <f t="shared" si="14"/>
        <v>0</v>
      </c>
      <c r="H180" s="49"/>
      <c r="I180" s="110"/>
      <c r="J180" s="1" t="str">
        <f t="shared" si="10"/>
        <v/>
      </c>
    </row>
    <row r="181" spans="1:10" x14ac:dyDescent="0.4">
      <c r="A181" s="143"/>
      <c r="B181" s="146"/>
      <c r="C181" s="212" t="s">
        <v>1343</v>
      </c>
      <c r="D181" s="89" t="s">
        <v>977</v>
      </c>
      <c r="E181" s="90"/>
      <c r="F181" s="90"/>
      <c r="G181" s="91">
        <f t="shared" si="14"/>
        <v>0</v>
      </c>
      <c r="H181" s="49"/>
      <c r="I181" s="110"/>
      <c r="J181" s="1" t="str">
        <f t="shared" si="10"/>
        <v/>
      </c>
    </row>
    <row r="182" spans="1:10" x14ac:dyDescent="0.4">
      <c r="A182" s="143"/>
      <c r="B182" s="145"/>
      <c r="C182" s="212" t="s">
        <v>1344</v>
      </c>
      <c r="D182" s="34" t="s">
        <v>978</v>
      </c>
      <c r="E182" s="40"/>
      <c r="F182" s="40"/>
      <c r="G182" s="40">
        <f t="shared" si="14"/>
        <v>0</v>
      </c>
      <c r="H182" s="49"/>
      <c r="I182" s="82"/>
      <c r="J182" s="1" t="str">
        <f t="shared" si="10"/>
        <v/>
      </c>
    </row>
    <row r="183" spans="1:10" x14ac:dyDescent="0.4">
      <c r="A183" s="143"/>
      <c r="B183" s="145"/>
      <c r="C183" s="93" t="s">
        <v>759</v>
      </c>
      <c r="D183" s="34" t="s">
        <v>266</v>
      </c>
      <c r="E183" s="40" t="s">
        <v>759</v>
      </c>
      <c r="F183" s="40" t="s">
        <v>470</v>
      </c>
      <c r="G183" s="40" t="s">
        <v>759</v>
      </c>
      <c r="H183" s="49"/>
      <c r="I183" s="82"/>
      <c r="J183" s="1" t="str">
        <f t="shared" si="10"/>
        <v/>
      </c>
    </row>
    <row r="184" spans="1:10" x14ac:dyDescent="0.4">
      <c r="A184" s="143"/>
      <c r="B184" s="145"/>
      <c r="C184" s="212" t="s">
        <v>1851</v>
      </c>
      <c r="D184" s="34" t="s">
        <v>979</v>
      </c>
      <c r="E184" s="40"/>
      <c r="F184" s="40"/>
      <c r="G184" s="40">
        <f t="shared" si="14"/>
        <v>0</v>
      </c>
      <c r="H184" s="49"/>
      <c r="I184" s="82"/>
      <c r="J184" s="1" t="str">
        <f t="shared" si="10"/>
        <v/>
      </c>
    </row>
    <row r="185" spans="1:10" x14ac:dyDescent="0.4">
      <c r="A185" s="143"/>
      <c r="B185" s="145"/>
      <c r="C185" s="212" t="s">
        <v>1346</v>
      </c>
      <c r="D185" s="34" t="s">
        <v>980</v>
      </c>
      <c r="E185" s="40"/>
      <c r="F185" s="40"/>
      <c r="G185" s="40">
        <f t="shared" si="14"/>
        <v>0</v>
      </c>
      <c r="H185" s="49"/>
      <c r="I185" s="82"/>
      <c r="J185" s="1" t="str">
        <f t="shared" si="10"/>
        <v/>
      </c>
    </row>
    <row r="186" spans="1:10" x14ac:dyDescent="0.4">
      <c r="A186" s="143"/>
      <c r="B186" s="145"/>
      <c r="C186" s="212" t="s">
        <v>1347</v>
      </c>
      <c r="D186" s="34" t="s">
        <v>981</v>
      </c>
      <c r="E186" s="40"/>
      <c r="F186" s="40"/>
      <c r="G186" s="40">
        <f t="shared" si="14"/>
        <v>0</v>
      </c>
      <c r="H186" s="49"/>
      <c r="I186" s="82"/>
      <c r="J186" s="1" t="str">
        <f t="shared" si="10"/>
        <v/>
      </c>
    </row>
    <row r="187" spans="1:10" x14ac:dyDescent="0.4">
      <c r="A187" s="143"/>
      <c r="B187" s="145"/>
      <c r="C187" s="212" t="s">
        <v>1348</v>
      </c>
      <c r="D187" s="34" t="s">
        <v>982</v>
      </c>
      <c r="E187" s="40"/>
      <c r="F187" s="40"/>
      <c r="G187" s="40">
        <f t="shared" si="14"/>
        <v>0</v>
      </c>
      <c r="H187" s="49"/>
      <c r="I187" s="82"/>
      <c r="J187" s="1" t="str">
        <f t="shared" si="10"/>
        <v/>
      </c>
    </row>
    <row r="188" spans="1:10" x14ac:dyDescent="0.4">
      <c r="A188" s="143"/>
      <c r="B188" s="145"/>
      <c r="C188" s="212" t="s">
        <v>1349</v>
      </c>
      <c r="D188" s="34" t="s">
        <v>983</v>
      </c>
      <c r="E188" s="40"/>
      <c r="F188" s="40"/>
      <c r="G188" s="40">
        <f t="shared" si="14"/>
        <v>0</v>
      </c>
      <c r="H188" s="49"/>
      <c r="I188" s="82"/>
      <c r="J188" s="1" t="str">
        <f t="shared" si="10"/>
        <v/>
      </c>
    </row>
    <row r="189" spans="1:10" x14ac:dyDescent="0.4">
      <c r="A189" s="143"/>
      <c r="B189" s="145"/>
      <c r="C189" s="212" t="s">
        <v>1852</v>
      </c>
      <c r="D189" s="34" t="s">
        <v>984</v>
      </c>
      <c r="E189" s="40"/>
      <c r="F189" s="40"/>
      <c r="G189" s="40">
        <f t="shared" si="14"/>
        <v>0</v>
      </c>
      <c r="H189" s="49"/>
      <c r="I189" s="82"/>
      <c r="J189" s="1" t="str">
        <f t="shared" si="10"/>
        <v/>
      </c>
    </row>
    <row r="190" spans="1:10" x14ac:dyDescent="0.4">
      <c r="A190" s="143"/>
      <c r="B190" s="145"/>
      <c r="C190" s="212" t="s">
        <v>1853</v>
      </c>
      <c r="D190" s="34" t="s">
        <v>985</v>
      </c>
      <c r="E190" s="40"/>
      <c r="F190" s="40"/>
      <c r="G190" s="40">
        <f t="shared" si="14"/>
        <v>0</v>
      </c>
      <c r="H190" s="49"/>
      <c r="I190" s="82"/>
      <c r="J190" s="1" t="str">
        <f t="shared" si="10"/>
        <v/>
      </c>
    </row>
    <row r="191" spans="1:10" x14ac:dyDescent="0.4">
      <c r="A191" s="143"/>
      <c r="B191" s="145"/>
      <c r="C191" s="212" t="s">
        <v>1854</v>
      </c>
      <c r="D191" s="34" t="s">
        <v>986</v>
      </c>
      <c r="E191" s="40"/>
      <c r="F191" s="40"/>
      <c r="G191" s="40">
        <f t="shared" si="14"/>
        <v>0</v>
      </c>
      <c r="H191" s="49"/>
      <c r="I191" s="82"/>
      <c r="J191" s="1" t="str">
        <f t="shared" si="10"/>
        <v/>
      </c>
    </row>
    <row r="192" spans="1:10" x14ac:dyDescent="0.4">
      <c r="A192" s="143"/>
      <c r="B192" s="145"/>
      <c r="C192" s="212" t="s">
        <v>1855</v>
      </c>
      <c r="D192" s="34" t="s">
        <v>987</v>
      </c>
      <c r="E192" s="40"/>
      <c r="F192" s="40"/>
      <c r="G192" s="40">
        <f t="shared" si="14"/>
        <v>0</v>
      </c>
      <c r="H192" s="49"/>
      <c r="I192" s="82"/>
      <c r="J192" s="1" t="str">
        <f t="shared" si="10"/>
        <v/>
      </c>
    </row>
    <row r="193" spans="1:10" x14ac:dyDescent="0.4">
      <c r="A193" s="143"/>
      <c r="B193" s="145"/>
      <c r="C193" s="212" t="s">
        <v>1856</v>
      </c>
      <c r="D193" s="34" t="s">
        <v>988</v>
      </c>
      <c r="E193" s="40"/>
      <c r="F193" s="40"/>
      <c r="G193" s="40">
        <f t="shared" si="14"/>
        <v>0</v>
      </c>
      <c r="H193" s="49"/>
      <c r="I193" s="82"/>
      <c r="J193" s="1" t="str">
        <f t="shared" si="10"/>
        <v/>
      </c>
    </row>
    <row r="194" spans="1:10" x14ac:dyDescent="0.4">
      <c r="A194" s="143"/>
      <c r="B194" s="145"/>
      <c r="C194" s="212" t="s">
        <v>1857</v>
      </c>
      <c r="D194" s="34" t="s">
        <v>989</v>
      </c>
      <c r="E194" s="40"/>
      <c r="F194" s="40"/>
      <c r="G194" s="40">
        <f t="shared" si="14"/>
        <v>0</v>
      </c>
      <c r="H194" s="49"/>
      <c r="I194" s="82"/>
      <c r="J194" s="1" t="str">
        <f t="shared" si="10"/>
        <v/>
      </c>
    </row>
    <row r="195" spans="1:10" x14ac:dyDescent="0.4">
      <c r="A195" s="143"/>
      <c r="B195" s="145"/>
      <c r="C195" s="212" t="s">
        <v>1858</v>
      </c>
      <c r="D195" s="34" t="s">
        <v>267</v>
      </c>
      <c r="E195" s="40"/>
      <c r="F195" s="40"/>
      <c r="G195" s="40">
        <f t="shared" si="14"/>
        <v>0</v>
      </c>
      <c r="H195" s="49"/>
      <c r="I195" s="82"/>
      <c r="J195" s="1" t="str">
        <f t="shared" si="10"/>
        <v/>
      </c>
    </row>
    <row r="196" spans="1:10" x14ac:dyDescent="0.4">
      <c r="A196" s="143"/>
      <c r="B196" s="145"/>
      <c r="C196" s="212" t="s">
        <v>1859</v>
      </c>
      <c r="D196" s="34" t="s">
        <v>263</v>
      </c>
      <c r="E196" s="40"/>
      <c r="F196" s="40"/>
      <c r="G196" s="40">
        <f t="shared" si="14"/>
        <v>0</v>
      </c>
      <c r="H196" s="49"/>
      <c r="I196" s="82"/>
      <c r="J196" s="1" t="str">
        <f t="shared" si="10"/>
        <v/>
      </c>
    </row>
    <row r="197" spans="1:10" x14ac:dyDescent="0.4">
      <c r="A197" s="143"/>
      <c r="B197" s="145"/>
      <c r="C197" s="212" t="s">
        <v>1860</v>
      </c>
      <c r="D197" s="34" t="s">
        <v>268</v>
      </c>
      <c r="E197" s="40"/>
      <c r="F197" s="40"/>
      <c r="G197" s="40">
        <f t="shared" si="14"/>
        <v>0</v>
      </c>
      <c r="H197" s="49"/>
      <c r="I197" s="82"/>
      <c r="J197" s="1" t="str">
        <f t="shared" si="10"/>
        <v/>
      </c>
    </row>
    <row r="198" spans="1:10" x14ac:dyDescent="0.4">
      <c r="A198" s="143"/>
      <c r="B198" s="145"/>
      <c r="C198" s="212" t="s">
        <v>1861</v>
      </c>
      <c r="D198" s="34" t="s">
        <v>269</v>
      </c>
      <c r="E198" s="40"/>
      <c r="F198" s="40"/>
      <c r="G198" s="40">
        <f t="shared" si="14"/>
        <v>0</v>
      </c>
      <c r="H198" s="49"/>
      <c r="I198" s="82"/>
      <c r="J198" s="1" t="str">
        <f t="shared" si="10"/>
        <v/>
      </c>
    </row>
    <row r="199" spans="1:10" x14ac:dyDescent="0.4">
      <c r="A199" s="143"/>
      <c r="B199" s="148"/>
      <c r="C199" s="215" t="s">
        <v>1862</v>
      </c>
      <c r="D199" s="85" t="s">
        <v>270</v>
      </c>
      <c r="E199" s="41"/>
      <c r="F199" s="44"/>
      <c r="G199" s="44">
        <f t="shared" si="14"/>
        <v>0</v>
      </c>
      <c r="H199" s="50"/>
      <c r="I199" s="82"/>
      <c r="J199" s="1" t="str">
        <f t="shared" si="10"/>
        <v/>
      </c>
    </row>
    <row r="200" spans="1:10" x14ac:dyDescent="0.4">
      <c r="A200" s="143"/>
      <c r="B200" s="150" t="s">
        <v>66</v>
      </c>
      <c r="C200" s="219" t="s">
        <v>271</v>
      </c>
      <c r="D200" s="219"/>
      <c r="E200" s="57"/>
      <c r="F200" s="112"/>
      <c r="G200" s="112"/>
      <c r="H200" s="58"/>
      <c r="I200" s="82"/>
      <c r="J200" s="1" t="str">
        <f t="shared" si="10"/>
        <v/>
      </c>
    </row>
    <row r="201" spans="1:10" x14ac:dyDescent="0.4">
      <c r="A201" s="143"/>
      <c r="B201" s="145"/>
      <c r="C201" s="211" t="s">
        <v>1350</v>
      </c>
      <c r="D201" s="84" t="s">
        <v>272</v>
      </c>
      <c r="E201" s="39"/>
      <c r="F201" s="39"/>
      <c r="G201" s="39">
        <f>IF(F201="○",2,IF(F201="△",1,0))</f>
        <v>0</v>
      </c>
      <c r="H201" s="48"/>
      <c r="I201" s="82"/>
      <c r="J201" s="1" t="str">
        <f t="shared" ref="J201:J237" si="15">IF(E201="☆",IF(AND(E201="☆",F201="○"),"OK","NG"),"")</f>
        <v/>
      </c>
    </row>
    <row r="202" spans="1:10" x14ac:dyDescent="0.4">
      <c r="A202" s="143"/>
      <c r="B202" s="145"/>
      <c r="C202" s="212" t="s">
        <v>1351</v>
      </c>
      <c r="D202" s="34" t="s">
        <v>278</v>
      </c>
      <c r="E202" s="40"/>
      <c r="F202" s="40"/>
      <c r="G202" s="40">
        <f t="shared" ref="G202:G210" si="16">IF(F202="○",2,IF(F202="△",1,0))</f>
        <v>0</v>
      </c>
      <c r="H202" s="49"/>
      <c r="I202" s="82"/>
      <c r="J202" s="1" t="str">
        <f t="shared" si="15"/>
        <v/>
      </c>
    </row>
    <row r="203" spans="1:10" x14ac:dyDescent="0.4">
      <c r="A203" s="143"/>
      <c r="B203" s="145"/>
      <c r="C203" s="93" t="s">
        <v>759</v>
      </c>
      <c r="D203" s="34" t="s">
        <v>276</v>
      </c>
      <c r="E203" s="40" t="s">
        <v>759</v>
      </c>
      <c r="F203" s="40" t="s">
        <v>470</v>
      </c>
      <c r="G203" s="40" t="s">
        <v>759</v>
      </c>
      <c r="H203" s="49"/>
      <c r="I203" s="82"/>
      <c r="J203" s="1" t="str">
        <f t="shared" si="15"/>
        <v/>
      </c>
    </row>
    <row r="204" spans="1:10" x14ac:dyDescent="0.4">
      <c r="A204" s="143"/>
      <c r="B204" s="145"/>
      <c r="C204" s="212" t="s">
        <v>1352</v>
      </c>
      <c r="D204" s="34" t="s">
        <v>990</v>
      </c>
      <c r="E204" s="40"/>
      <c r="F204" s="40"/>
      <c r="G204" s="40">
        <f t="shared" si="16"/>
        <v>0</v>
      </c>
      <c r="H204" s="49"/>
      <c r="I204" s="82"/>
      <c r="J204" s="1" t="str">
        <f t="shared" si="15"/>
        <v/>
      </c>
    </row>
    <row r="205" spans="1:10" x14ac:dyDescent="0.4">
      <c r="A205" s="143"/>
      <c r="B205" s="145"/>
      <c r="C205" s="212" t="s">
        <v>1863</v>
      </c>
      <c r="D205" s="34" t="s">
        <v>991</v>
      </c>
      <c r="E205" s="40"/>
      <c r="F205" s="40"/>
      <c r="G205" s="40">
        <f t="shared" si="16"/>
        <v>0</v>
      </c>
      <c r="H205" s="49"/>
      <c r="I205" s="82"/>
      <c r="J205" s="1" t="str">
        <f t="shared" si="15"/>
        <v/>
      </c>
    </row>
    <row r="206" spans="1:10" x14ac:dyDescent="0.4">
      <c r="A206" s="143"/>
      <c r="B206" s="145"/>
      <c r="C206" s="212" t="s">
        <v>1864</v>
      </c>
      <c r="D206" s="34" t="s">
        <v>992</v>
      </c>
      <c r="E206" s="40"/>
      <c r="F206" s="40"/>
      <c r="G206" s="40">
        <f t="shared" si="16"/>
        <v>0</v>
      </c>
      <c r="H206" s="49"/>
      <c r="I206" s="82"/>
      <c r="J206" s="1" t="str">
        <f t="shared" si="15"/>
        <v/>
      </c>
    </row>
    <row r="207" spans="1:10" x14ac:dyDescent="0.4">
      <c r="A207" s="143"/>
      <c r="B207" s="145"/>
      <c r="C207" s="212" t="s">
        <v>1865</v>
      </c>
      <c r="D207" s="34" t="s">
        <v>277</v>
      </c>
      <c r="E207" s="40"/>
      <c r="F207" s="40"/>
      <c r="G207" s="40">
        <f t="shared" si="16"/>
        <v>0</v>
      </c>
      <c r="H207" s="49"/>
      <c r="I207" s="82"/>
      <c r="J207" s="1" t="str">
        <f t="shared" si="15"/>
        <v/>
      </c>
    </row>
    <row r="208" spans="1:10" x14ac:dyDescent="0.4">
      <c r="A208" s="143"/>
      <c r="B208" s="145"/>
      <c r="C208" s="212" t="s">
        <v>1866</v>
      </c>
      <c r="D208" s="34" t="s">
        <v>273</v>
      </c>
      <c r="E208" s="40"/>
      <c r="F208" s="40"/>
      <c r="G208" s="40">
        <f t="shared" si="16"/>
        <v>0</v>
      </c>
      <c r="H208" s="49"/>
      <c r="I208" s="82"/>
      <c r="J208" s="1" t="str">
        <f t="shared" si="15"/>
        <v/>
      </c>
    </row>
    <row r="209" spans="1:10" x14ac:dyDescent="0.4">
      <c r="A209" s="143"/>
      <c r="B209" s="145"/>
      <c r="C209" s="212" t="s">
        <v>1867</v>
      </c>
      <c r="D209" s="34" t="s">
        <v>274</v>
      </c>
      <c r="E209" s="40"/>
      <c r="F209" s="40"/>
      <c r="G209" s="40">
        <f t="shared" si="16"/>
        <v>0</v>
      </c>
      <c r="H209" s="49"/>
      <c r="I209" s="82"/>
      <c r="J209" s="1" t="str">
        <f t="shared" si="15"/>
        <v/>
      </c>
    </row>
    <row r="210" spans="1:10" x14ac:dyDescent="0.4">
      <c r="A210" s="143"/>
      <c r="B210" s="148"/>
      <c r="C210" s="215" t="s">
        <v>1868</v>
      </c>
      <c r="D210" s="85" t="s">
        <v>275</v>
      </c>
      <c r="E210" s="41"/>
      <c r="F210" s="44"/>
      <c r="G210" s="44">
        <f t="shared" si="16"/>
        <v>0</v>
      </c>
      <c r="H210" s="50"/>
      <c r="I210" s="82"/>
      <c r="J210" s="1" t="str">
        <f t="shared" si="15"/>
        <v/>
      </c>
    </row>
    <row r="211" spans="1:10" x14ac:dyDescent="0.4">
      <c r="A211" s="143"/>
      <c r="B211" s="144" t="s">
        <v>72</v>
      </c>
      <c r="C211" s="220" t="s">
        <v>279</v>
      </c>
      <c r="D211" s="220"/>
      <c r="E211" s="54"/>
      <c r="F211" s="112"/>
      <c r="G211" s="112"/>
      <c r="H211" s="56"/>
      <c r="I211" s="82"/>
      <c r="J211" s="1" t="str">
        <f t="shared" si="15"/>
        <v/>
      </c>
    </row>
    <row r="212" spans="1:10" x14ac:dyDescent="0.4">
      <c r="A212" s="143"/>
      <c r="B212" s="145"/>
      <c r="C212" s="211" t="s">
        <v>1353</v>
      </c>
      <c r="D212" s="84" t="s">
        <v>280</v>
      </c>
      <c r="E212" s="39" t="s">
        <v>409</v>
      </c>
      <c r="F212" s="39"/>
      <c r="G212" s="39">
        <f>IF(F212="○",2,IF(F212="△",1,0))</f>
        <v>0</v>
      </c>
      <c r="H212" s="48"/>
      <c r="I212" s="82"/>
      <c r="J212" s="1" t="str">
        <f t="shared" si="15"/>
        <v>NG</v>
      </c>
    </row>
    <row r="213" spans="1:10" x14ac:dyDescent="0.4">
      <c r="A213" s="143"/>
      <c r="B213" s="145"/>
      <c r="C213" s="212" t="s">
        <v>1354</v>
      </c>
      <c r="D213" s="34" t="s">
        <v>286</v>
      </c>
      <c r="E213" s="40"/>
      <c r="F213" s="40"/>
      <c r="G213" s="40">
        <f t="shared" ref="G213:G219" si="17">IF(F213="○",2,IF(F213="△",1,0))</f>
        <v>0</v>
      </c>
      <c r="H213" s="49"/>
      <c r="I213" s="82"/>
      <c r="J213" s="1" t="str">
        <f t="shared" si="15"/>
        <v/>
      </c>
    </row>
    <row r="214" spans="1:10" x14ac:dyDescent="0.4">
      <c r="A214" s="143"/>
      <c r="B214" s="145"/>
      <c r="C214" s="212" t="s">
        <v>1355</v>
      </c>
      <c r="D214" s="34" t="s">
        <v>281</v>
      </c>
      <c r="E214" s="40"/>
      <c r="F214" s="40"/>
      <c r="G214" s="40">
        <f t="shared" si="17"/>
        <v>0</v>
      </c>
      <c r="H214" s="49"/>
      <c r="I214" s="82"/>
      <c r="J214" s="1" t="str">
        <f t="shared" si="15"/>
        <v/>
      </c>
    </row>
    <row r="215" spans="1:10" x14ac:dyDescent="0.4">
      <c r="A215" s="143"/>
      <c r="B215" s="145"/>
      <c r="C215" s="212" t="s">
        <v>1356</v>
      </c>
      <c r="D215" s="34" t="s">
        <v>282</v>
      </c>
      <c r="E215" s="40" t="s">
        <v>409</v>
      </c>
      <c r="F215" s="40"/>
      <c r="G215" s="40">
        <f t="shared" si="17"/>
        <v>0</v>
      </c>
      <c r="H215" s="49"/>
      <c r="I215" s="82"/>
      <c r="J215" s="1" t="str">
        <f t="shared" si="15"/>
        <v>NG</v>
      </c>
    </row>
    <row r="216" spans="1:10" x14ac:dyDescent="0.4">
      <c r="A216" s="143"/>
      <c r="B216" s="145"/>
      <c r="C216" s="212" t="s">
        <v>1357</v>
      </c>
      <c r="D216" s="34" t="s">
        <v>283</v>
      </c>
      <c r="E216" s="40"/>
      <c r="F216" s="40"/>
      <c r="G216" s="40">
        <f t="shared" si="17"/>
        <v>0</v>
      </c>
      <c r="H216" s="49"/>
      <c r="I216" s="82"/>
      <c r="J216" s="1" t="str">
        <f t="shared" si="15"/>
        <v/>
      </c>
    </row>
    <row r="217" spans="1:10" x14ac:dyDescent="0.4">
      <c r="A217" s="143"/>
      <c r="B217" s="146"/>
      <c r="C217" s="212" t="s">
        <v>1358</v>
      </c>
      <c r="D217" s="89" t="s">
        <v>284</v>
      </c>
      <c r="E217" s="90"/>
      <c r="F217" s="90"/>
      <c r="G217" s="91">
        <f t="shared" si="17"/>
        <v>0</v>
      </c>
      <c r="H217" s="49"/>
      <c r="I217" s="110"/>
      <c r="J217" s="1" t="str">
        <f t="shared" si="15"/>
        <v/>
      </c>
    </row>
    <row r="218" spans="1:10" x14ac:dyDescent="0.4">
      <c r="A218" s="143"/>
      <c r="B218" s="146"/>
      <c r="C218" s="212" t="s">
        <v>1359</v>
      </c>
      <c r="D218" s="89" t="s">
        <v>285</v>
      </c>
      <c r="E218" s="90"/>
      <c r="F218" s="90"/>
      <c r="G218" s="91">
        <f t="shared" si="17"/>
        <v>0</v>
      </c>
      <c r="H218" s="49"/>
      <c r="I218" s="110"/>
      <c r="J218" s="1" t="str">
        <f t="shared" si="15"/>
        <v/>
      </c>
    </row>
    <row r="219" spans="1:10" x14ac:dyDescent="0.4">
      <c r="A219" s="143"/>
      <c r="B219" s="146"/>
      <c r="C219" s="215" t="s">
        <v>1360</v>
      </c>
      <c r="D219" s="89" t="s">
        <v>287</v>
      </c>
      <c r="E219" s="90"/>
      <c r="F219" s="185"/>
      <c r="G219" s="105">
        <f t="shared" si="17"/>
        <v>0</v>
      </c>
      <c r="H219" s="49"/>
      <c r="I219" s="110"/>
      <c r="J219" s="1" t="str">
        <f t="shared" si="15"/>
        <v/>
      </c>
    </row>
    <row r="220" spans="1:10" x14ac:dyDescent="0.4">
      <c r="A220" s="143"/>
      <c r="B220" s="144" t="s">
        <v>80</v>
      </c>
      <c r="C220" s="220" t="s">
        <v>154</v>
      </c>
      <c r="D220" s="220"/>
      <c r="E220" s="54"/>
      <c r="F220" s="112"/>
      <c r="G220" s="112"/>
      <c r="H220" s="56"/>
      <c r="I220" s="110"/>
      <c r="J220" s="1" t="str">
        <f t="shared" si="15"/>
        <v/>
      </c>
    </row>
    <row r="221" spans="1:10" x14ac:dyDescent="0.4">
      <c r="A221" s="143"/>
      <c r="B221" s="145"/>
      <c r="C221" s="211" t="s">
        <v>1363</v>
      </c>
      <c r="D221" s="84" t="s">
        <v>288</v>
      </c>
      <c r="E221" s="39"/>
      <c r="F221" s="39"/>
      <c r="G221" s="39">
        <f>IF(F221="○",2,IF(F221="△",1,0))</f>
        <v>0</v>
      </c>
      <c r="H221" s="48"/>
      <c r="I221" s="110"/>
      <c r="J221" s="1" t="str">
        <f t="shared" si="15"/>
        <v/>
      </c>
    </row>
    <row r="222" spans="1:10" x14ac:dyDescent="0.4">
      <c r="A222" s="143"/>
      <c r="B222" s="145"/>
      <c r="C222" s="212" t="s">
        <v>1364</v>
      </c>
      <c r="D222" s="34" t="s">
        <v>289</v>
      </c>
      <c r="E222" s="40"/>
      <c r="F222" s="40"/>
      <c r="G222" s="40">
        <f t="shared" ref="G222:G224" si="18">IF(F222="○",2,IF(F222="△",1,0))</f>
        <v>0</v>
      </c>
      <c r="H222" s="49"/>
      <c r="I222" s="110"/>
      <c r="J222" s="1" t="str">
        <f t="shared" si="15"/>
        <v/>
      </c>
    </row>
    <row r="223" spans="1:10" x14ac:dyDescent="0.4">
      <c r="A223" s="143"/>
      <c r="B223" s="145"/>
      <c r="C223" s="212" t="s">
        <v>1365</v>
      </c>
      <c r="D223" s="34" t="s">
        <v>820</v>
      </c>
      <c r="E223" s="40"/>
      <c r="F223" s="40"/>
      <c r="G223" s="40">
        <f t="shared" si="18"/>
        <v>0</v>
      </c>
      <c r="H223" s="49"/>
      <c r="I223" s="110"/>
      <c r="J223" s="1" t="str">
        <f t="shared" si="15"/>
        <v/>
      </c>
    </row>
    <row r="224" spans="1:10" x14ac:dyDescent="0.4">
      <c r="A224" s="143"/>
      <c r="B224" s="148"/>
      <c r="C224" s="215" t="s">
        <v>1366</v>
      </c>
      <c r="D224" s="85" t="s">
        <v>821</v>
      </c>
      <c r="E224" s="41"/>
      <c r="F224" s="44"/>
      <c r="G224" s="44">
        <f t="shared" si="18"/>
        <v>0</v>
      </c>
      <c r="H224" s="50"/>
      <c r="I224" s="110"/>
      <c r="J224" s="1" t="str">
        <f t="shared" si="15"/>
        <v/>
      </c>
    </row>
    <row r="225" spans="1:10" x14ac:dyDescent="0.4">
      <c r="A225" s="143"/>
      <c r="B225" s="150" t="s">
        <v>290</v>
      </c>
      <c r="C225" s="219" t="s">
        <v>291</v>
      </c>
      <c r="D225" s="219"/>
      <c r="E225" s="57"/>
      <c r="F225" s="112"/>
      <c r="G225" s="112"/>
      <c r="H225" s="58"/>
      <c r="I225" s="110"/>
      <c r="J225" s="1" t="str">
        <f t="shared" si="15"/>
        <v/>
      </c>
    </row>
    <row r="226" spans="1:10" x14ac:dyDescent="0.4">
      <c r="A226" s="143"/>
      <c r="B226" s="151"/>
      <c r="C226" s="211" t="s">
        <v>1869</v>
      </c>
      <c r="D226" s="84" t="s">
        <v>292</v>
      </c>
      <c r="E226" s="39"/>
      <c r="F226" s="39"/>
      <c r="G226" s="39">
        <f>IF(F226="○",2,IF(F226="△",1,0))</f>
        <v>0</v>
      </c>
      <c r="H226" s="48"/>
      <c r="I226" s="110"/>
      <c r="J226" s="1" t="str">
        <f t="shared" si="15"/>
        <v/>
      </c>
    </row>
    <row r="227" spans="1:10" x14ac:dyDescent="0.4">
      <c r="A227" s="143"/>
      <c r="B227" s="145"/>
      <c r="C227" s="215" t="s">
        <v>1870</v>
      </c>
      <c r="D227" s="85" t="s">
        <v>822</v>
      </c>
      <c r="E227" s="41"/>
      <c r="F227" s="44"/>
      <c r="G227" s="44">
        <f>IF(F227="○",2,IF(F227="△",1,0))</f>
        <v>0</v>
      </c>
      <c r="H227" s="50"/>
      <c r="I227" s="82"/>
      <c r="J227" s="1" t="str">
        <f t="shared" si="15"/>
        <v/>
      </c>
    </row>
    <row r="228" spans="1:10" x14ac:dyDescent="0.4">
      <c r="A228" s="143"/>
      <c r="B228" s="144" t="s">
        <v>762</v>
      </c>
      <c r="C228" s="218" t="s">
        <v>763</v>
      </c>
      <c r="D228" s="218"/>
      <c r="E228" s="112"/>
      <c r="F228" s="112"/>
      <c r="G228" s="112"/>
      <c r="H228" s="113"/>
      <c r="I228" s="110"/>
      <c r="J228" s="1" t="str">
        <f t="shared" si="15"/>
        <v/>
      </c>
    </row>
    <row r="229" spans="1:10" x14ac:dyDescent="0.4">
      <c r="A229" s="143"/>
      <c r="B229" s="151"/>
      <c r="C229" s="211" t="s">
        <v>1871</v>
      </c>
      <c r="D229" s="84" t="s">
        <v>823</v>
      </c>
      <c r="E229" s="39"/>
      <c r="F229" s="39"/>
      <c r="G229" s="39">
        <f>IF(F229="○",2,IF(F229="△",1,0))</f>
        <v>0</v>
      </c>
      <c r="H229" s="48"/>
      <c r="I229" s="110"/>
      <c r="J229" s="1" t="str">
        <f t="shared" si="15"/>
        <v/>
      </c>
    </row>
    <row r="230" spans="1:10" x14ac:dyDescent="0.4">
      <c r="A230" s="143"/>
      <c r="B230" s="145"/>
      <c r="C230" s="212" t="s">
        <v>1872</v>
      </c>
      <c r="D230" s="34" t="s">
        <v>824</v>
      </c>
      <c r="E230" s="40"/>
      <c r="F230" s="40"/>
      <c r="G230" s="40">
        <f t="shared" ref="G230:G232" si="19">IF(F230="○",2,IF(F230="△",1,0))</f>
        <v>0</v>
      </c>
      <c r="H230" s="49"/>
      <c r="I230" s="110"/>
      <c r="J230" s="1" t="str">
        <f t="shared" si="15"/>
        <v/>
      </c>
    </row>
    <row r="231" spans="1:10" x14ac:dyDescent="0.4">
      <c r="A231" s="143"/>
      <c r="B231" s="145"/>
      <c r="C231" s="212" t="s">
        <v>1873</v>
      </c>
      <c r="D231" s="34" t="s">
        <v>825</v>
      </c>
      <c r="E231" s="40"/>
      <c r="F231" s="40"/>
      <c r="G231" s="40">
        <f t="shared" si="19"/>
        <v>0</v>
      </c>
      <c r="H231" s="49"/>
      <c r="I231" s="110"/>
      <c r="J231" s="1" t="str">
        <f t="shared" si="15"/>
        <v/>
      </c>
    </row>
    <row r="232" spans="1:10" x14ac:dyDescent="0.4">
      <c r="A232" s="143"/>
      <c r="B232" s="148"/>
      <c r="C232" s="215" t="s">
        <v>1874</v>
      </c>
      <c r="D232" s="85" t="s">
        <v>826</v>
      </c>
      <c r="E232" s="41"/>
      <c r="F232" s="44"/>
      <c r="G232" s="44">
        <f t="shared" si="19"/>
        <v>0</v>
      </c>
      <c r="H232" s="50"/>
      <c r="I232" s="110"/>
      <c r="J232" s="1" t="str">
        <f t="shared" si="15"/>
        <v/>
      </c>
    </row>
    <row r="233" spans="1:10" x14ac:dyDescent="0.4">
      <c r="A233" s="143"/>
      <c r="B233" s="150" t="s">
        <v>764</v>
      </c>
      <c r="C233" s="152" t="s">
        <v>298</v>
      </c>
      <c r="D233" s="152"/>
      <c r="E233" s="112"/>
      <c r="F233" s="112"/>
      <c r="G233" s="112"/>
      <c r="H233" s="113"/>
      <c r="I233" s="82"/>
      <c r="J233" s="1" t="str">
        <f t="shared" si="15"/>
        <v/>
      </c>
    </row>
    <row r="234" spans="1:10" x14ac:dyDescent="0.4">
      <c r="A234" s="143"/>
      <c r="B234" s="151"/>
      <c r="C234" s="211" t="s">
        <v>1875</v>
      </c>
      <c r="D234" s="84" t="s">
        <v>755</v>
      </c>
      <c r="E234" s="39"/>
      <c r="F234" s="39"/>
      <c r="G234" s="39">
        <f>IF(F234="○",2,IF(F234="△",1,0))</f>
        <v>0</v>
      </c>
      <c r="H234" s="48"/>
      <c r="I234" s="82"/>
      <c r="J234" s="1" t="str">
        <f t="shared" si="15"/>
        <v/>
      </c>
    </row>
    <row r="235" spans="1:10" x14ac:dyDescent="0.4">
      <c r="A235" s="143"/>
      <c r="B235" s="145"/>
      <c r="C235" s="212" t="s">
        <v>1876</v>
      </c>
      <c r="D235" s="34" t="s">
        <v>756</v>
      </c>
      <c r="E235" s="40"/>
      <c r="F235" s="40"/>
      <c r="G235" s="40">
        <f t="shared" ref="G235:G237" si="20">IF(F235="○",2,IF(F235="△",1,0))</f>
        <v>0</v>
      </c>
      <c r="H235" s="49"/>
      <c r="I235" s="82"/>
      <c r="J235" s="1" t="str">
        <f t="shared" si="15"/>
        <v/>
      </c>
    </row>
    <row r="236" spans="1:10" x14ac:dyDescent="0.4">
      <c r="A236" s="143"/>
      <c r="B236" s="145"/>
      <c r="C236" s="212" t="s">
        <v>1877</v>
      </c>
      <c r="D236" s="34" t="s">
        <v>757</v>
      </c>
      <c r="E236" s="40"/>
      <c r="F236" s="40"/>
      <c r="G236" s="40">
        <f t="shared" si="20"/>
        <v>0</v>
      </c>
      <c r="H236" s="49"/>
      <c r="I236" s="82"/>
      <c r="J236" s="1" t="str">
        <f t="shared" si="15"/>
        <v/>
      </c>
    </row>
    <row r="237" spans="1:10" x14ac:dyDescent="0.4">
      <c r="A237" s="147"/>
      <c r="B237" s="148"/>
      <c r="C237" s="215" t="s">
        <v>1878</v>
      </c>
      <c r="D237" s="85" t="s">
        <v>758</v>
      </c>
      <c r="E237" s="41"/>
      <c r="F237" s="41"/>
      <c r="G237" s="41">
        <f t="shared" si="20"/>
        <v>0</v>
      </c>
      <c r="H237" s="50"/>
      <c r="I237" s="82"/>
      <c r="J237" s="1" t="str">
        <f t="shared" si="15"/>
        <v/>
      </c>
    </row>
    <row r="238" spans="1:10" ht="17.25" thickBot="1" x14ac:dyDescent="0.45"/>
    <row r="239" spans="1:10" ht="17.25" thickBot="1" x14ac:dyDescent="0.45">
      <c r="F239" s="13" t="s">
        <v>373</v>
      </c>
      <c r="G239" s="14">
        <f>SUM(G6:G237)</f>
        <v>0</v>
      </c>
    </row>
    <row r="241" spans="6:7" x14ac:dyDescent="0.4">
      <c r="F241" s="2" t="s">
        <v>1161</v>
      </c>
      <c r="G241" s="1">
        <f>COUNTA(G6:G237)-COUNTIF(G6:G237,"―")</f>
        <v>202</v>
      </c>
    </row>
    <row r="242" spans="6:7" x14ac:dyDescent="0.4">
      <c r="F242" s="2" t="s">
        <v>1164</v>
      </c>
      <c r="G242" s="1">
        <f>G241*2</f>
        <v>404</v>
      </c>
    </row>
  </sheetData>
  <mergeCells count="1">
    <mergeCell ref="A5:D5"/>
  </mergeCells>
  <phoneticPr fontId="2"/>
  <dataValidations count="1">
    <dataValidation type="list" allowBlank="1" showInputMessage="1" showErrorMessage="1" sqref="F229:F232 F73:F79 F48:F58 F60:F71 F81:F85 F135:F155 F158:F163 F165:F168 F170:F172 F42:F45 F201:F210 F174:F199 F87:F133 F212:F219 F221:F224 F234:F237 F226:F227 F8:F40" xr:uid="{00000000-0002-0000-0200-000000000000}">
      <formula1>"○,△,×"</formula1>
    </dataValidation>
  </dataValidations>
  <pageMargins left="0.70866141732283472" right="0.70866141732283472" top="0.74803149606299213" bottom="0.74803149606299213" header="0.31496062992125984" footer="0.31496062992125984"/>
  <pageSetup paperSize="9" scale="45" fitToHeight="3" orientation="portrait" r:id="rId1"/>
  <rowBreaks count="2" manualBreakCount="2">
    <brk id="85" max="6" man="1"/>
    <brk id="163"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J159"/>
  <sheetViews>
    <sheetView view="pageBreakPreview" zoomScale="85" zoomScaleNormal="100" zoomScaleSheetLayoutView="85" workbookViewId="0">
      <pane ySplit="5" topLeftCell="A6" activePane="bottomLeft" state="frozen"/>
      <selection activeCell="C8" sqref="C8"/>
      <selection pane="bottomLeft" activeCell="J2" sqref="J2"/>
    </sheetView>
  </sheetViews>
  <sheetFormatPr defaultRowHeight="16.5" x14ac:dyDescent="0.4"/>
  <cols>
    <col min="1" max="2" width="5" style="6" customWidth="1"/>
    <col min="3" max="3" width="5.625" style="6" customWidth="1"/>
    <col min="4" max="4" width="104.625" style="6" customWidth="1"/>
    <col min="5" max="5" width="5" style="6" customWidth="1"/>
    <col min="6" max="7" width="9" style="6"/>
    <col min="8" max="8" width="34.5" style="6" customWidth="1"/>
    <col min="9" max="9" width="2.875" style="6" customWidth="1"/>
    <col min="10" max="16384" width="9" style="6"/>
  </cols>
  <sheetData>
    <row r="1" spans="1:10" ht="19.5" x14ac:dyDescent="0.4">
      <c r="A1" s="10" t="s">
        <v>385</v>
      </c>
    </row>
    <row r="3" spans="1:10" x14ac:dyDescent="0.4">
      <c r="A3" s="1"/>
      <c r="B3" s="1"/>
      <c r="C3" s="1"/>
      <c r="D3" s="188" t="s">
        <v>388</v>
      </c>
      <c r="E3" s="3"/>
      <c r="F3" s="1"/>
      <c r="G3" s="1"/>
      <c r="H3" s="1"/>
    </row>
    <row r="4" spans="1:10" x14ac:dyDescent="0.4">
      <c r="A4" s="1"/>
      <c r="B4" s="1"/>
      <c r="C4" s="1"/>
      <c r="D4" s="188" t="s">
        <v>1162</v>
      </c>
      <c r="E4" s="3"/>
      <c r="F4" s="1"/>
      <c r="G4" s="1"/>
      <c r="H4" s="1"/>
    </row>
    <row r="5" spans="1:10" ht="18.75" x14ac:dyDescent="0.4">
      <c r="A5" s="207" t="s">
        <v>378</v>
      </c>
      <c r="B5" s="207"/>
      <c r="C5" s="207"/>
      <c r="D5" s="207"/>
      <c r="E5" s="184" t="s">
        <v>394</v>
      </c>
      <c r="F5" s="184" t="s">
        <v>387</v>
      </c>
      <c r="G5" s="184" t="s">
        <v>379</v>
      </c>
      <c r="H5" s="184" t="s">
        <v>380</v>
      </c>
    </row>
    <row r="6" spans="1:10" x14ac:dyDescent="0.4">
      <c r="A6" s="153">
        <v>1</v>
      </c>
      <c r="B6" s="154" t="s">
        <v>1173</v>
      </c>
      <c r="C6" s="154"/>
      <c r="D6" s="116"/>
      <c r="E6" s="117"/>
      <c r="F6" s="182"/>
      <c r="G6" s="182"/>
      <c r="H6" s="118"/>
    </row>
    <row r="7" spans="1:10" s="7" customFormat="1" x14ac:dyDescent="0.4">
      <c r="A7" s="155"/>
      <c r="B7" s="156" t="s">
        <v>1174</v>
      </c>
      <c r="C7" s="164" t="s">
        <v>199</v>
      </c>
      <c r="D7" s="164"/>
      <c r="E7" s="73"/>
      <c r="F7" s="183"/>
      <c r="G7" s="183"/>
      <c r="H7" s="115"/>
      <c r="J7" s="1" t="s">
        <v>1163</v>
      </c>
    </row>
    <row r="8" spans="1:10" x14ac:dyDescent="0.4">
      <c r="A8" s="155"/>
      <c r="B8" s="157"/>
      <c r="C8" s="211" t="s">
        <v>1184</v>
      </c>
      <c r="D8" s="77" t="s">
        <v>1175</v>
      </c>
      <c r="E8" s="201"/>
      <c r="F8" s="61"/>
      <c r="G8" s="62">
        <f>IF(F8="○",2,IF(F8="△",1,0))</f>
        <v>0</v>
      </c>
      <c r="H8" s="61"/>
      <c r="J8" s="1" t="str">
        <f>IF(E8="☆",IF(AND(E8="☆",F8="○"),"OK","NG"),"")</f>
        <v/>
      </c>
    </row>
    <row r="9" spans="1:10" x14ac:dyDescent="0.4">
      <c r="A9" s="155"/>
      <c r="B9" s="157"/>
      <c r="C9" s="212" t="s">
        <v>1185</v>
      </c>
      <c r="D9" s="78" t="s">
        <v>1179</v>
      </c>
      <c r="E9" s="98"/>
      <c r="F9" s="64"/>
      <c r="G9" s="64">
        <f t="shared" ref="G9:G13" si="0">IF(F9="○",2,IF(F9="△",1,0))</f>
        <v>0</v>
      </c>
      <c r="H9" s="64"/>
      <c r="J9" s="1" t="str">
        <f t="shared" ref="J9:J19" si="1">IF(E9="☆",IF(AND(E9="☆",F9="○"),"OK","NG"),"")</f>
        <v/>
      </c>
    </row>
    <row r="10" spans="1:10" x14ac:dyDescent="0.4">
      <c r="A10" s="155"/>
      <c r="B10" s="157"/>
      <c r="C10" s="212" t="s">
        <v>1186</v>
      </c>
      <c r="D10" s="78" t="s">
        <v>1180</v>
      </c>
      <c r="E10" s="98"/>
      <c r="F10" s="64"/>
      <c r="G10" s="64">
        <f t="shared" si="0"/>
        <v>0</v>
      </c>
      <c r="H10" s="64"/>
      <c r="J10" s="1" t="str">
        <f t="shared" si="1"/>
        <v/>
      </c>
    </row>
    <row r="11" spans="1:10" x14ac:dyDescent="0.4">
      <c r="A11" s="155"/>
      <c r="B11" s="157"/>
      <c r="C11" s="212" t="s">
        <v>1187</v>
      </c>
      <c r="D11" s="89" t="s">
        <v>1183</v>
      </c>
      <c r="E11" s="98" t="s">
        <v>409</v>
      </c>
      <c r="F11" s="64"/>
      <c r="G11" s="64">
        <f t="shared" si="0"/>
        <v>0</v>
      </c>
      <c r="H11" s="64"/>
      <c r="J11" s="1" t="str">
        <f t="shared" si="1"/>
        <v>NG</v>
      </c>
    </row>
    <row r="12" spans="1:10" x14ac:dyDescent="0.4">
      <c r="A12" s="155"/>
      <c r="B12" s="157"/>
      <c r="C12" s="212" t="s">
        <v>1188</v>
      </c>
      <c r="D12" s="78" t="s">
        <v>1176</v>
      </c>
      <c r="E12" s="98"/>
      <c r="F12" s="64"/>
      <c r="G12" s="64">
        <f t="shared" ref="G12" si="2">IF(F12="○",2,IF(F12="△",1,0))</f>
        <v>0</v>
      </c>
      <c r="H12" s="64"/>
      <c r="J12" s="1" t="str">
        <f t="shared" ref="J12" si="3">IF(E12="☆",IF(AND(E12="☆",F12="○"),"OK","NG"),"")</f>
        <v/>
      </c>
    </row>
    <row r="13" spans="1:10" x14ac:dyDescent="0.4">
      <c r="A13" s="155"/>
      <c r="B13" s="157"/>
      <c r="C13" s="212" t="s">
        <v>1189</v>
      </c>
      <c r="D13" s="78" t="s">
        <v>766</v>
      </c>
      <c r="E13" s="98"/>
      <c r="F13" s="64"/>
      <c r="G13" s="64">
        <f t="shared" si="0"/>
        <v>0</v>
      </c>
      <c r="H13" s="64"/>
      <c r="J13" s="1" t="str">
        <f t="shared" si="1"/>
        <v/>
      </c>
    </row>
    <row r="14" spans="1:10" x14ac:dyDescent="0.4">
      <c r="A14" s="153">
        <v>2</v>
      </c>
      <c r="B14" s="154" t="s">
        <v>308</v>
      </c>
      <c r="C14" s="154"/>
      <c r="D14" s="116"/>
      <c r="E14" s="117"/>
      <c r="F14" s="182"/>
      <c r="G14" s="182"/>
      <c r="H14" s="118"/>
      <c r="J14" s="1" t="str">
        <f t="shared" si="1"/>
        <v/>
      </c>
    </row>
    <row r="15" spans="1:10" s="7" customFormat="1" x14ac:dyDescent="0.4">
      <c r="A15" s="155"/>
      <c r="B15" s="156" t="s">
        <v>17</v>
      </c>
      <c r="C15" s="164" t="s">
        <v>309</v>
      </c>
      <c r="D15" s="164"/>
      <c r="E15" s="73"/>
      <c r="F15" s="183"/>
      <c r="G15" s="183"/>
      <c r="H15" s="115"/>
      <c r="J15" s="1" t="str">
        <f t="shared" si="1"/>
        <v/>
      </c>
    </row>
    <row r="16" spans="1:10" x14ac:dyDescent="0.4">
      <c r="A16" s="155"/>
      <c r="B16" s="157"/>
      <c r="C16" s="211" t="s">
        <v>1267</v>
      </c>
      <c r="D16" s="70" t="s">
        <v>993</v>
      </c>
      <c r="E16" s="61"/>
      <c r="F16" s="61"/>
      <c r="G16" s="62">
        <f>IF(F16="○",2,IF(F16="△",1,0))</f>
        <v>0</v>
      </c>
      <c r="H16" s="61"/>
      <c r="J16" s="1" t="str">
        <f t="shared" si="1"/>
        <v/>
      </c>
    </row>
    <row r="17" spans="1:10" x14ac:dyDescent="0.4">
      <c r="A17" s="155"/>
      <c r="B17" s="157"/>
      <c r="C17" s="212" t="s">
        <v>1268</v>
      </c>
      <c r="D17" s="65" t="s">
        <v>994</v>
      </c>
      <c r="E17" s="64"/>
      <c r="F17" s="64"/>
      <c r="G17" s="64">
        <f t="shared" ref="G17:G19" si="4">IF(F17="○",2,IF(F17="△",1,0))</f>
        <v>0</v>
      </c>
      <c r="H17" s="64"/>
      <c r="J17" s="1" t="str">
        <f t="shared" si="1"/>
        <v/>
      </c>
    </row>
    <row r="18" spans="1:10" x14ac:dyDescent="0.4">
      <c r="A18" s="155"/>
      <c r="B18" s="157"/>
      <c r="C18" s="212" t="s">
        <v>1269</v>
      </c>
      <c r="D18" s="65" t="s">
        <v>995</v>
      </c>
      <c r="E18" s="64"/>
      <c r="F18" s="64"/>
      <c r="G18" s="64">
        <f t="shared" si="4"/>
        <v>0</v>
      </c>
      <c r="H18" s="64"/>
      <c r="J18" s="1" t="str">
        <f t="shared" si="1"/>
        <v/>
      </c>
    </row>
    <row r="19" spans="1:10" x14ac:dyDescent="0.4">
      <c r="A19" s="158"/>
      <c r="B19" s="159"/>
      <c r="C19" s="215" t="s">
        <v>1270</v>
      </c>
      <c r="D19" s="68" t="s">
        <v>996</v>
      </c>
      <c r="E19" s="67"/>
      <c r="F19" s="71"/>
      <c r="G19" s="71">
        <f t="shared" si="4"/>
        <v>0</v>
      </c>
      <c r="H19" s="67"/>
      <c r="J19" s="1" t="str">
        <f t="shared" si="1"/>
        <v/>
      </c>
    </row>
    <row r="20" spans="1:10" x14ac:dyDescent="0.4">
      <c r="A20" s="155">
        <v>3</v>
      </c>
      <c r="B20" s="160" t="s">
        <v>310</v>
      </c>
      <c r="C20" s="160"/>
      <c r="D20" s="83"/>
      <c r="E20" s="72"/>
      <c r="F20" s="182"/>
      <c r="G20" s="182"/>
      <c r="H20" s="114"/>
      <c r="J20" s="1" t="str">
        <f t="shared" ref="J20:J79" si="5">IF(E20="☆",IF(AND(E20="☆",F20="○"),"OK","NG"),"")</f>
        <v/>
      </c>
    </row>
    <row r="21" spans="1:10" x14ac:dyDescent="0.4">
      <c r="A21" s="155"/>
      <c r="B21" s="156" t="s">
        <v>29</v>
      </c>
      <c r="C21" s="221" t="s">
        <v>311</v>
      </c>
      <c r="D21" s="221"/>
      <c r="E21" s="73"/>
      <c r="F21" s="183"/>
      <c r="G21" s="183"/>
      <c r="H21" s="115"/>
      <c r="J21" s="1" t="str">
        <f t="shared" si="5"/>
        <v/>
      </c>
    </row>
    <row r="22" spans="1:10" x14ac:dyDescent="0.4">
      <c r="A22" s="155"/>
      <c r="B22" s="157"/>
      <c r="C22" s="211" t="s">
        <v>1295</v>
      </c>
      <c r="D22" s="70" t="s">
        <v>997</v>
      </c>
      <c r="E22" s="61" t="s">
        <v>409</v>
      </c>
      <c r="F22" s="61"/>
      <c r="G22" s="62">
        <f>IF(F22="○",2,IF(F22="△",1,0))</f>
        <v>0</v>
      </c>
      <c r="H22" s="61"/>
      <c r="J22" s="1" t="str">
        <f t="shared" si="5"/>
        <v>NG</v>
      </c>
    </row>
    <row r="23" spans="1:10" x14ac:dyDescent="0.4">
      <c r="A23" s="155"/>
      <c r="B23" s="157"/>
      <c r="C23" s="212" t="s">
        <v>1296</v>
      </c>
      <c r="D23" s="65" t="s">
        <v>998</v>
      </c>
      <c r="E23" s="64"/>
      <c r="F23" s="64"/>
      <c r="G23" s="64">
        <f t="shared" ref="G23:G35" si="6">IF(F23="○",2,IF(F23="△",1,0))</f>
        <v>0</v>
      </c>
      <c r="H23" s="64"/>
      <c r="J23" s="1" t="str">
        <f t="shared" si="5"/>
        <v/>
      </c>
    </row>
    <row r="24" spans="1:10" x14ac:dyDescent="0.4">
      <c r="A24" s="155"/>
      <c r="B24" s="157"/>
      <c r="C24" s="212" t="s">
        <v>1297</v>
      </c>
      <c r="D24" s="65" t="s">
        <v>999</v>
      </c>
      <c r="E24" s="64"/>
      <c r="F24" s="64"/>
      <c r="G24" s="64">
        <f t="shared" si="6"/>
        <v>0</v>
      </c>
      <c r="H24" s="64"/>
      <c r="J24" s="1" t="str">
        <f t="shared" si="5"/>
        <v/>
      </c>
    </row>
    <row r="25" spans="1:10" x14ac:dyDescent="0.4">
      <c r="A25" s="155"/>
      <c r="B25" s="157"/>
      <c r="C25" s="212" t="s">
        <v>1298</v>
      </c>
      <c r="D25" s="65" t="s">
        <v>1000</v>
      </c>
      <c r="E25" s="64"/>
      <c r="F25" s="64"/>
      <c r="G25" s="64">
        <f t="shared" si="6"/>
        <v>0</v>
      </c>
      <c r="H25" s="64"/>
      <c r="J25" s="1" t="str">
        <f t="shared" si="5"/>
        <v/>
      </c>
    </row>
    <row r="26" spans="1:10" x14ac:dyDescent="0.4">
      <c r="A26" s="155"/>
      <c r="B26" s="157"/>
      <c r="C26" s="212" t="s">
        <v>1299</v>
      </c>
      <c r="D26" s="65" t="s">
        <v>1001</v>
      </c>
      <c r="E26" s="64" t="s">
        <v>409</v>
      </c>
      <c r="F26" s="64"/>
      <c r="G26" s="64">
        <f t="shared" si="6"/>
        <v>0</v>
      </c>
      <c r="H26" s="64"/>
      <c r="J26" s="1" t="str">
        <f t="shared" si="5"/>
        <v>NG</v>
      </c>
    </row>
    <row r="27" spans="1:10" x14ac:dyDescent="0.4">
      <c r="A27" s="155"/>
      <c r="B27" s="157"/>
      <c r="C27" s="212" t="s">
        <v>1300</v>
      </c>
      <c r="D27" s="65" t="s">
        <v>1002</v>
      </c>
      <c r="E27" s="64"/>
      <c r="F27" s="64"/>
      <c r="G27" s="64">
        <f t="shared" si="6"/>
        <v>0</v>
      </c>
      <c r="H27" s="64"/>
      <c r="J27" s="1" t="str">
        <f t="shared" si="5"/>
        <v/>
      </c>
    </row>
    <row r="28" spans="1:10" x14ac:dyDescent="0.4">
      <c r="A28" s="155"/>
      <c r="B28" s="157"/>
      <c r="C28" s="212" t="s">
        <v>1301</v>
      </c>
      <c r="D28" s="65" t="s">
        <v>1003</v>
      </c>
      <c r="E28" s="64"/>
      <c r="F28" s="64"/>
      <c r="G28" s="64">
        <f t="shared" si="6"/>
        <v>0</v>
      </c>
      <c r="H28" s="64"/>
      <c r="J28" s="1" t="str">
        <f t="shared" si="5"/>
        <v/>
      </c>
    </row>
    <row r="29" spans="1:10" x14ac:dyDescent="0.4">
      <c r="A29" s="155"/>
      <c r="B29" s="157"/>
      <c r="C29" s="212" t="s">
        <v>1302</v>
      </c>
      <c r="D29" s="65" t="s">
        <v>1004</v>
      </c>
      <c r="E29" s="64"/>
      <c r="F29" s="64"/>
      <c r="G29" s="64">
        <f t="shared" si="6"/>
        <v>0</v>
      </c>
      <c r="H29" s="64"/>
      <c r="J29" s="1" t="str">
        <f t="shared" si="5"/>
        <v/>
      </c>
    </row>
    <row r="30" spans="1:10" x14ac:dyDescent="0.4">
      <c r="A30" s="155"/>
      <c r="B30" s="157"/>
      <c r="C30" s="212" t="s">
        <v>1303</v>
      </c>
      <c r="D30" s="65" t="s">
        <v>1005</v>
      </c>
      <c r="E30" s="64"/>
      <c r="F30" s="64"/>
      <c r="G30" s="64">
        <f t="shared" si="6"/>
        <v>0</v>
      </c>
      <c r="H30" s="64"/>
      <c r="J30" s="1" t="str">
        <f t="shared" si="5"/>
        <v/>
      </c>
    </row>
    <row r="31" spans="1:10" x14ac:dyDescent="0.4">
      <c r="A31" s="155"/>
      <c r="B31" s="157"/>
      <c r="C31" s="212" t="s">
        <v>1304</v>
      </c>
      <c r="D31" s="65" t="s">
        <v>1006</v>
      </c>
      <c r="E31" s="64"/>
      <c r="F31" s="64"/>
      <c r="G31" s="64">
        <f t="shared" si="6"/>
        <v>0</v>
      </c>
      <c r="H31" s="64"/>
      <c r="J31" s="1" t="str">
        <f t="shared" si="5"/>
        <v/>
      </c>
    </row>
    <row r="32" spans="1:10" x14ac:dyDescent="0.4">
      <c r="A32" s="155"/>
      <c r="B32" s="157"/>
      <c r="C32" s="212" t="s">
        <v>1305</v>
      </c>
      <c r="D32" s="65" t="s">
        <v>1007</v>
      </c>
      <c r="E32" s="64"/>
      <c r="F32" s="64"/>
      <c r="G32" s="64">
        <f t="shared" si="6"/>
        <v>0</v>
      </c>
      <c r="H32" s="64"/>
      <c r="J32" s="1" t="str">
        <f t="shared" si="5"/>
        <v/>
      </c>
    </row>
    <row r="33" spans="1:10" x14ac:dyDescent="0.4">
      <c r="A33" s="155"/>
      <c r="B33" s="157"/>
      <c r="C33" s="212" t="s">
        <v>1306</v>
      </c>
      <c r="D33" s="65" t="s">
        <v>1008</v>
      </c>
      <c r="E33" s="64"/>
      <c r="F33" s="64"/>
      <c r="G33" s="64">
        <f t="shared" si="6"/>
        <v>0</v>
      </c>
      <c r="H33" s="64"/>
      <c r="J33" s="1" t="str">
        <f t="shared" si="5"/>
        <v/>
      </c>
    </row>
    <row r="34" spans="1:10" x14ac:dyDescent="0.4">
      <c r="A34" s="155"/>
      <c r="B34" s="157"/>
      <c r="C34" s="212" t="s">
        <v>1307</v>
      </c>
      <c r="D34" s="65" t="s">
        <v>1009</v>
      </c>
      <c r="E34" s="64"/>
      <c r="F34" s="64"/>
      <c r="G34" s="64">
        <f t="shared" si="6"/>
        <v>0</v>
      </c>
      <c r="H34" s="64"/>
      <c r="J34" s="1" t="str">
        <f t="shared" si="5"/>
        <v/>
      </c>
    </row>
    <row r="35" spans="1:10" x14ac:dyDescent="0.4">
      <c r="A35" s="155"/>
      <c r="B35" s="159"/>
      <c r="C35" s="215" t="s">
        <v>1308</v>
      </c>
      <c r="D35" s="68" t="s">
        <v>1010</v>
      </c>
      <c r="E35" s="67"/>
      <c r="F35" s="71"/>
      <c r="G35" s="71">
        <f t="shared" si="6"/>
        <v>0</v>
      </c>
      <c r="H35" s="67"/>
      <c r="J35" s="1" t="str">
        <f t="shared" si="5"/>
        <v/>
      </c>
    </row>
    <row r="36" spans="1:10" x14ac:dyDescent="0.4">
      <c r="A36" s="155"/>
      <c r="B36" s="156" t="s">
        <v>40</v>
      </c>
      <c r="C36" s="221" t="s">
        <v>312</v>
      </c>
      <c r="D36" s="221"/>
      <c r="E36" s="73"/>
      <c r="F36" s="183"/>
      <c r="G36" s="183"/>
      <c r="H36" s="115"/>
      <c r="J36" s="1" t="str">
        <f t="shared" si="5"/>
        <v/>
      </c>
    </row>
    <row r="37" spans="1:10" x14ac:dyDescent="0.4">
      <c r="A37" s="155"/>
      <c r="B37" s="157"/>
      <c r="C37" s="211" t="s">
        <v>1328</v>
      </c>
      <c r="D37" s="70" t="s">
        <v>1011</v>
      </c>
      <c r="E37" s="61"/>
      <c r="F37" s="61"/>
      <c r="G37" s="62">
        <f>IF(F37="○",2,IF(F37="△",1,0))</f>
        <v>0</v>
      </c>
      <c r="H37" s="61"/>
      <c r="J37" s="1" t="str">
        <f t="shared" si="5"/>
        <v/>
      </c>
    </row>
    <row r="38" spans="1:10" x14ac:dyDescent="0.4">
      <c r="A38" s="155"/>
      <c r="B38" s="159"/>
      <c r="C38" s="215" t="s">
        <v>1879</v>
      </c>
      <c r="D38" s="68" t="s">
        <v>1012</v>
      </c>
      <c r="E38" s="67"/>
      <c r="F38" s="71"/>
      <c r="G38" s="71">
        <f>IF(F38="○",2,IF(F38="△",1,0))</f>
        <v>0</v>
      </c>
      <c r="H38" s="67"/>
      <c r="J38" s="1" t="str">
        <f t="shared" si="5"/>
        <v/>
      </c>
    </row>
    <row r="39" spans="1:10" x14ac:dyDescent="0.4">
      <c r="A39" s="155"/>
      <c r="B39" s="156" t="s">
        <v>48</v>
      </c>
      <c r="C39" s="221" t="s">
        <v>313</v>
      </c>
      <c r="D39" s="221"/>
      <c r="E39" s="73"/>
      <c r="F39" s="183"/>
      <c r="G39" s="183"/>
      <c r="H39" s="115"/>
      <c r="J39" s="1" t="str">
        <f t="shared" si="5"/>
        <v/>
      </c>
    </row>
    <row r="40" spans="1:10" x14ac:dyDescent="0.4">
      <c r="A40" s="155"/>
      <c r="B40" s="157"/>
      <c r="C40" s="211" t="s">
        <v>1332</v>
      </c>
      <c r="D40" s="70" t="s">
        <v>1013</v>
      </c>
      <c r="E40" s="61" t="s">
        <v>409</v>
      </c>
      <c r="F40" s="61"/>
      <c r="G40" s="62">
        <f>IF(F40="○",2,IF(F40="△",1,0))</f>
        <v>0</v>
      </c>
      <c r="H40" s="61"/>
      <c r="J40" s="1" t="str">
        <f t="shared" si="5"/>
        <v>NG</v>
      </c>
    </row>
    <row r="41" spans="1:10" x14ac:dyDescent="0.4">
      <c r="A41" s="155"/>
      <c r="B41" s="157"/>
      <c r="C41" s="212" t="s">
        <v>1333</v>
      </c>
      <c r="D41" s="65" t="s">
        <v>1014</v>
      </c>
      <c r="E41" s="64" t="s">
        <v>409</v>
      </c>
      <c r="F41" s="64"/>
      <c r="G41" s="64">
        <f t="shared" ref="G41:G47" si="7">IF(F41="○",2,IF(F41="△",1,0))</f>
        <v>0</v>
      </c>
      <c r="H41" s="64"/>
      <c r="J41" s="1" t="str">
        <f t="shared" si="5"/>
        <v>NG</v>
      </c>
    </row>
    <row r="42" spans="1:10" x14ac:dyDescent="0.4">
      <c r="A42" s="155"/>
      <c r="B42" s="157"/>
      <c r="C42" s="212" t="s">
        <v>1335</v>
      </c>
      <c r="D42" s="65" t="s">
        <v>1015</v>
      </c>
      <c r="E42" s="64"/>
      <c r="F42" s="64"/>
      <c r="G42" s="64">
        <f t="shared" si="7"/>
        <v>0</v>
      </c>
      <c r="H42" s="64"/>
      <c r="J42" s="1" t="str">
        <f t="shared" si="5"/>
        <v/>
      </c>
    </row>
    <row r="43" spans="1:10" ht="33" x14ac:dyDescent="0.4">
      <c r="A43" s="161"/>
      <c r="B43" s="157"/>
      <c r="C43" s="212" t="s">
        <v>1880</v>
      </c>
      <c r="D43" s="65" t="s">
        <v>1016</v>
      </c>
      <c r="E43" s="64"/>
      <c r="F43" s="64"/>
      <c r="G43" s="64">
        <f t="shared" si="7"/>
        <v>0</v>
      </c>
      <c r="H43" s="64"/>
      <c r="J43" s="1" t="str">
        <f t="shared" si="5"/>
        <v/>
      </c>
    </row>
    <row r="44" spans="1:10" x14ac:dyDescent="0.4">
      <c r="A44" s="155"/>
      <c r="B44" s="157"/>
      <c r="C44" s="212" t="s">
        <v>1881</v>
      </c>
      <c r="D44" s="65" t="s">
        <v>1017</v>
      </c>
      <c r="E44" s="64"/>
      <c r="F44" s="64"/>
      <c r="G44" s="64">
        <f t="shared" si="7"/>
        <v>0</v>
      </c>
      <c r="H44" s="64"/>
      <c r="J44" s="1" t="str">
        <f t="shared" si="5"/>
        <v/>
      </c>
    </row>
    <row r="45" spans="1:10" x14ac:dyDescent="0.4">
      <c r="A45" s="155"/>
      <c r="B45" s="157"/>
      <c r="C45" s="212" t="s">
        <v>1882</v>
      </c>
      <c r="D45" s="65" t="s">
        <v>1018</v>
      </c>
      <c r="E45" s="64"/>
      <c r="F45" s="64"/>
      <c r="G45" s="64">
        <f t="shared" si="7"/>
        <v>0</v>
      </c>
      <c r="H45" s="64"/>
      <c r="J45" s="1" t="str">
        <f t="shared" si="5"/>
        <v/>
      </c>
    </row>
    <row r="46" spans="1:10" x14ac:dyDescent="0.4">
      <c r="A46" s="155"/>
      <c r="B46" s="157"/>
      <c r="C46" s="212" t="s">
        <v>1883</v>
      </c>
      <c r="D46" s="65" t="s">
        <v>1019</v>
      </c>
      <c r="E46" s="64"/>
      <c r="F46" s="64"/>
      <c r="G46" s="64">
        <f t="shared" si="7"/>
        <v>0</v>
      </c>
      <c r="H46" s="64"/>
      <c r="J46" s="1" t="str">
        <f t="shared" si="5"/>
        <v/>
      </c>
    </row>
    <row r="47" spans="1:10" ht="49.5" x14ac:dyDescent="0.4">
      <c r="A47" s="155"/>
      <c r="B47" s="159"/>
      <c r="C47" s="215" t="s">
        <v>1884</v>
      </c>
      <c r="D47" s="68" t="s">
        <v>1020</v>
      </c>
      <c r="E47" s="67"/>
      <c r="F47" s="71"/>
      <c r="G47" s="71">
        <f t="shared" si="7"/>
        <v>0</v>
      </c>
      <c r="H47" s="67"/>
      <c r="J47" s="1" t="str">
        <f t="shared" si="5"/>
        <v/>
      </c>
    </row>
    <row r="48" spans="1:10" x14ac:dyDescent="0.4">
      <c r="A48" s="155"/>
      <c r="B48" s="156" t="s">
        <v>61</v>
      </c>
      <c r="C48" s="221" t="s">
        <v>1021</v>
      </c>
      <c r="D48" s="221"/>
      <c r="E48" s="73"/>
      <c r="F48" s="183"/>
      <c r="G48" s="183"/>
      <c r="H48" s="115"/>
      <c r="J48" s="1" t="str">
        <f t="shared" si="5"/>
        <v/>
      </c>
    </row>
    <row r="49" spans="1:10" x14ac:dyDescent="0.4">
      <c r="A49" s="161"/>
      <c r="B49" s="157"/>
      <c r="C49" s="211" t="s">
        <v>1337</v>
      </c>
      <c r="D49" s="70" t="s">
        <v>1022</v>
      </c>
      <c r="E49" s="61"/>
      <c r="F49" s="61"/>
      <c r="G49" s="62">
        <f>IF(F49="○",2,IF(F49="△",1,0))</f>
        <v>0</v>
      </c>
      <c r="H49" s="61"/>
      <c r="J49" s="1" t="str">
        <f t="shared" si="5"/>
        <v/>
      </c>
    </row>
    <row r="50" spans="1:10" x14ac:dyDescent="0.4">
      <c r="A50" s="155"/>
      <c r="B50" s="157"/>
      <c r="C50" s="212" t="s">
        <v>1338</v>
      </c>
      <c r="D50" s="65" t="s">
        <v>1023</v>
      </c>
      <c r="E50" s="64"/>
      <c r="F50" s="64"/>
      <c r="G50" s="64">
        <f t="shared" ref="G50:G54" si="8">IF(F50="○",2,IF(F50="△",1,0))</f>
        <v>0</v>
      </c>
      <c r="H50" s="64"/>
      <c r="J50" s="1" t="str">
        <f t="shared" si="5"/>
        <v/>
      </c>
    </row>
    <row r="51" spans="1:10" x14ac:dyDescent="0.4">
      <c r="A51" s="155"/>
      <c r="B51" s="157"/>
      <c r="C51" s="212" t="s">
        <v>1339</v>
      </c>
      <c r="D51" s="65" t="s">
        <v>1024</v>
      </c>
      <c r="E51" s="64" t="s">
        <v>409</v>
      </c>
      <c r="F51" s="64"/>
      <c r="G51" s="64">
        <f t="shared" si="8"/>
        <v>0</v>
      </c>
      <c r="H51" s="64"/>
      <c r="J51" s="1" t="str">
        <f t="shared" si="5"/>
        <v>NG</v>
      </c>
    </row>
    <row r="52" spans="1:10" x14ac:dyDescent="0.4">
      <c r="A52" s="155"/>
      <c r="B52" s="157"/>
      <c r="C52" s="212" t="s">
        <v>1340</v>
      </c>
      <c r="D52" s="65" t="s">
        <v>1025</v>
      </c>
      <c r="E52" s="64"/>
      <c r="F52" s="64"/>
      <c r="G52" s="64">
        <f t="shared" si="8"/>
        <v>0</v>
      </c>
      <c r="H52" s="64"/>
      <c r="J52" s="1" t="str">
        <f t="shared" si="5"/>
        <v/>
      </c>
    </row>
    <row r="53" spans="1:10" x14ac:dyDescent="0.4">
      <c r="A53" s="155"/>
      <c r="B53" s="157"/>
      <c r="C53" s="212" t="s">
        <v>1341</v>
      </c>
      <c r="D53" s="65" t="s">
        <v>1026</v>
      </c>
      <c r="E53" s="64"/>
      <c r="F53" s="64"/>
      <c r="G53" s="64">
        <f t="shared" si="8"/>
        <v>0</v>
      </c>
      <c r="H53" s="64"/>
      <c r="J53" s="1" t="str">
        <f t="shared" si="5"/>
        <v/>
      </c>
    </row>
    <row r="54" spans="1:10" ht="33" x14ac:dyDescent="0.4">
      <c r="A54" s="162"/>
      <c r="B54" s="159"/>
      <c r="C54" s="215" t="s">
        <v>1342</v>
      </c>
      <c r="D54" s="68" t="s">
        <v>1027</v>
      </c>
      <c r="E54" s="67"/>
      <c r="F54" s="71"/>
      <c r="G54" s="71">
        <f t="shared" si="8"/>
        <v>0</v>
      </c>
      <c r="H54" s="67"/>
      <c r="J54" s="1" t="str">
        <f t="shared" si="5"/>
        <v/>
      </c>
    </row>
    <row r="55" spans="1:10" x14ac:dyDescent="0.4">
      <c r="A55" s="155">
        <v>4</v>
      </c>
      <c r="B55" s="160" t="s">
        <v>314</v>
      </c>
      <c r="C55" s="160"/>
      <c r="D55" s="83"/>
      <c r="E55" s="72"/>
      <c r="F55" s="182"/>
      <c r="G55" s="182"/>
      <c r="H55" s="114"/>
      <c r="J55" s="1" t="str">
        <f t="shared" si="5"/>
        <v/>
      </c>
    </row>
    <row r="56" spans="1:10" x14ac:dyDescent="0.4">
      <c r="A56" s="155"/>
      <c r="B56" s="156" t="s">
        <v>127</v>
      </c>
      <c r="C56" s="221" t="s">
        <v>315</v>
      </c>
      <c r="D56" s="221"/>
      <c r="E56" s="73"/>
      <c r="F56" s="183"/>
      <c r="G56" s="183"/>
      <c r="H56" s="115"/>
      <c r="J56" s="1" t="str">
        <f t="shared" si="5"/>
        <v/>
      </c>
    </row>
    <row r="57" spans="1:10" x14ac:dyDescent="0.4">
      <c r="A57" s="155"/>
      <c r="B57" s="157"/>
      <c r="C57" s="211" t="s">
        <v>1367</v>
      </c>
      <c r="D57" s="70" t="s">
        <v>1028</v>
      </c>
      <c r="E57" s="61"/>
      <c r="F57" s="61"/>
      <c r="G57" s="62">
        <f>IF(F57="○",2,IF(F57="△",1,0))</f>
        <v>0</v>
      </c>
      <c r="H57" s="61"/>
      <c r="J57" s="1" t="str">
        <f t="shared" si="5"/>
        <v/>
      </c>
    </row>
    <row r="58" spans="1:10" x14ac:dyDescent="0.4">
      <c r="A58" s="155"/>
      <c r="B58" s="157"/>
      <c r="C58" s="212" t="s">
        <v>1368</v>
      </c>
      <c r="D58" s="65" t="s">
        <v>1029</v>
      </c>
      <c r="E58" s="64"/>
      <c r="F58" s="64"/>
      <c r="G58" s="64">
        <f t="shared" ref="G58:G60" si="9">IF(F58="○",2,IF(F58="△",1,0))</f>
        <v>0</v>
      </c>
      <c r="H58" s="64"/>
      <c r="J58" s="1" t="str">
        <f t="shared" si="5"/>
        <v/>
      </c>
    </row>
    <row r="59" spans="1:10" x14ac:dyDescent="0.4">
      <c r="A59" s="161"/>
      <c r="B59" s="157"/>
      <c r="C59" s="212" t="s">
        <v>1369</v>
      </c>
      <c r="D59" s="65" t="s">
        <v>1030</v>
      </c>
      <c r="E59" s="64"/>
      <c r="F59" s="64"/>
      <c r="G59" s="64">
        <f t="shared" si="9"/>
        <v>0</v>
      </c>
      <c r="H59" s="64"/>
      <c r="J59" s="1" t="str">
        <f t="shared" si="5"/>
        <v/>
      </c>
    </row>
    <row r="60" spans="1:10" x14ac:dyDescent="0.4">
      <c r="A60" s="155"/>
      <c r="B60" s="159"/>
      <c r="C60" s="215" t="s">
        <v>1370</v>
      </c>
      <c r="D60" s="68" t="s">
        <v>1031</v>
      </c>
      <c r="E60" s="67"/>
      <c r="F60" s="71"/>
      <c r="G60" s="71">
        <f t="shared" si="9"/>
        <v>0</v>
      </c>
      <c r="H60" s="67"/>
      <c r="J60" s="1" t="str">
        <f t="shared" si="5"/>
        <v/>
      </c>
    </row>
    <row r="61" spans="1:10" x14ac:dyDescent="0.4">
      <c r="A61" s="155"/>
      <c r="B61" s="156" t="s">
        <v>128</v>
      </c>
      <c r="C61" s="221" t="s">
        <v>316</v>
      </c>
      <c r="D61" s="221"/>
      <c r="E61" s="73"/>
      <c r="F61" s="183"/>
      <c r="G61" s="183"/>
      <c r="H61" s="115"/>
      <c r="J61" s="1" t="str">
        <f t="shared" si="5"/>
        <v/>
      </c>
    </row>
    <row r="62" spans="1:10" x14ac:dyDescent="0.4">
      <c r="A62" s="155"/>
      <c r="B62" s="157"/>
      <c r="C62" s="211" t="s">
        <v>1425</v>
      </c>
      <c r="D62" s="70" t="s">
        <v>1032</v>
      </c>
      <c r="E62" s="61" t="s">
        <v>409</v>
      </c>
      <c r="F62" s="61"/>
      <c r="G62" s="62">
        <f>IF(F62="○",2,IF(F62="△",1,0))</f>
        <v>0</v>
      </c>
      <c r="H62" s="61"/>
      <c r="J62" s="1" t="str">
        <f t="shared" si="5"/>
        <v>NG</v>
      </c>
    </row>
    <row r="63" spans="1:10" x14ac:dyDescent="0.4">
      <c r="A63" s="155"/>
      <c r="B63" s="157"/>
      <c r="C63" s="212" t="s">
        <v>1426</v>
      </c>
      <c r="D63" s="65" t="s">
        <v>1033</v>
      </c>
      <c r="E63" s="64"/>
      <c r="F63" s="64"/>
      <c r="G63" s="64">
        <f t="shared" ref="G63:G67" si="10">IF(F63="○",2,IF(F63="△",1,0))</f>
        <v>0</v>
      </c>
      <c r="H63" s="64"/>
      <c r="J63" s="1" t="str">
        <f t="shared" si="5"/>
        <v/>
      </c>
    </row>
    <row r="64" spans="1:10" x14ac:dyDescent="0.4">
      <c r="A64" s="155"/>
      <c r="B64" s="157"/>
      <c r="C64" s="212" t="s">
        <v>1427</v>
      </c>
      <c r="D64" s="65" t="s">
        <v>1034</v>
      </c>
      <c r="E64" s="64"/>
      <c r="F64" s="64"/>
      <c r="G64" s="64">
        <f t="shared" si="10"/>
        <v>0</v>
      </c>
      <c r="H64" s="64"/>
      <c r="J64" s="1" t="str">
        <f t="shared" si="5"/>
        <v/>
      </c>
    </row>
    <row r="65" spans="1:10" x14ac:dyDescent="0.4">
      <c r="A65" s="155"/>
      <c r="B65" s="157"/>
      <c r="C65" s="212" t="s">
        <v>1428</v>
      </c>
      <c r="D65" s="65" t="s">
        <v>1035</v>
      </c>
      <c r="E65" s="64"/>
      <c r="F65" s="64"/>
      <c r="G65" s="64">
        <f t="shared" si="10"/>
        <v>0</v>
      </c>
      <c r="H65" s="64"/>
      <c r="J65" s="1" t="str">
        <f t="shared" si="5"/>
        <v/>
      </c>
    </row>
    <row r="66" spans="1:10" x14ac:dyDescent="0.4">
      <c r="A66" s="155"/>
      <c r="B66" s="157"/>
      <c r="C66" s="212" t="s">
        <v>1429</v>
      </c>
      <c r="D66" s="65" t="s">
        <v>1036</v>
      </c>
      <c r="E66" s="64"/>
      <c r="F66" s="64"/>
      <c r="G66" s="64">
        <f t="shared" si="10"/>
        <v>0</v>
      </c>
      <c r="H66" s="64"/>
      <c r="J66" s="1" t="str">
        <f t="shared" si="5"/>
        <v/>
      </c>
    </row>
    <row r="67" spans="1:10" x14ac:dyDescent="0.4">
      <c r="A67" s="155"/>
      <c r="B67" s="159"/>
      <c r="C67" s="215" t="s">
        <v>1430</v>
      </c>
      <c r="D67" s="68" t="s">
        <v>1037</v>
      </c>
      <c r="E67" s="67"/>
      <c r="F67" s="71"/>
      <c r="G67" s="71">
        <f t="shared" si="10"/>
        <v>0</v>
      </c>
      <c r="H67" s="67"/>
      <c r="J67" s="1" t="str">
        <f t="shared" si="5"/>
        <v/>
      </c>
    </row>
    <row r="68" spans="1:10" x14ac:dyDescent="0.4">
      <c r="A68" s="155"/>
      <c r="B68" s="156" t="s">
        <v>129</v>
      </c>
      <c r="C68" s="221" t="s">
        <v>317</v>
      </c>
      <c r="D68" s="221"/>
      <c r="E68" s="73"/>
      <c r="F68" s="183"/>
      <c r="G68" s="183"/>
      <c r="H68" s="115"/>
      <c r="J68" s="1" t="str">
        <f t="shared" si="5"/>
        <v/>
      </c>
    </row>
    <row r="69" spans="1:10" x14ac:dyDescent="0.4">
      <c r="A69" s="155"/>
      <c r="B69" s="157"/>
      <c r="C69" s="211" t="s">
        <v>1437</v>
      </c>
      <c r="D69" s="70" t="s">
        <v>1038</v>
      </c>
      <c r="E69" s="61"/>
      <c r="F69" s="61"/>
      <c r="G69" s="62">
        <f>IF(F69="○",2,IF(F69="△",1,0))</f>
        <v>0</v>
      </c>
      <c r="H69" s="61"/>
      <c r="J69" s="1" t="str">
        <f t="shared" si="5"/>
        <v/>
      </c>
    </row>
    <row r="70" spans="1:10" x14ac:dyDescent="0.4">
      <c r="A70" s="155"/>
      <c r="B70" s="159"/>
      <c r="C70" s="215" t="s">
        <v>1885</v>
      </c>
      <c r="D70" s="68" t="s">
        <v>1039</v>
      </c>
      <c r="E70" s="67"/>
      <c r="F70" s="71"/>
      <c r="G70" s="71">
        <f>IF(F70="○",2,IF(F70="△",1,0))</f>
        <v>0</v>
      </c>
      <c r="H70" s="67"/>
      <c r="J70" s="1" t="str">
        <f t="shared" si="5"/>
        <v/>
      </c>
    </row>
    <row r="71" spans="1:10" x14ac:dyDescent="0.4">
      <c r="A71" s="155"/>
      <c r="B71" s="156" t="s">
        <v>130</v>
      </c>
      <c r="C71" s="221" t="s">
        <v>318</v>
      </c>
      <c r="D71" s="221"/>
      <c r="E71" s="73"/>
      <c r="F71" s="183"/>
      <c r="G71" s="183"/>
      <c r="H71" s="115"/>
      <c r="J71" s="1" t="str">
        <f t="shared" si="5"/>
        <v/>
      </c>
    </row>
    <row r="72" spans="1:10" x14ac:dyDescent="0.4">
      <c r="A72" s="155"/>
      <c r="B72" s="157"/>
      <c r="C72" s="211" t="s">
        <v>1469</v>
      </c>
      <c r="D72" s="70" t="s">
        <v>1040</v>
      </c>
      <c r="E72" s="61" t="s">
        <v>409</v>
      </c>
      <c r="F72" s="61"/>
      <c r="G72" s="62">
        <f>IF(F72="○",2,IF(F72="△",1,0))</f>
        <v>0</v>
      </c>
      <c r="H72" s="61"/>
      <c r="J72" s="1" t="str">
        <f t="shared" si="5"/>
        <v>NG</v>
      </c>
    </row>
    <row r="73" spans="1:10" x14ac:dyDescent="0.4">
      <c r="A73" s="155"/>
      <c r="B73" s="157"/>
      <c r="C73" s="212" t="s">
        <v>1470</v>
      </c>
      <c r="D73" s="65" t="s">
        <v>1041</v>
      </c>
      <c r="E73" s="64"/>
      <c r="F73" s="64"/>
      <c r="G73" s="64">
        <f t="shared" ref="G73:G74" si="11">IF(F73="○",2,IF(F73="△",1,0))</f>
        <v>0</v>
      </c>
      <c r="H73" s="64"/>
      <c r="J73" s="1" t="str">
        <f t="shared" si="5"/>
        <v/>
      </c>
    </row>
    <row r="74" spans="1:10" x14ac:dyDescent="0.4">
      <c r="A74" s="155"/>
      <c r="B74" s="159"/>
      <c r="C74" s="215" t="s">
        <v>1471</v>
      </c>
      <c r="D74" s="68" t="s">
        <v>1042</v>
      </c>
      <c r="E74" s="67"/>
      <c r="F74" s="71"/>
      <c r="G74" s="71">
        <f t="shared" si="11"/>
        <v>0</v>
      </c>
      <c r="H74" s="67"/>
      <c r="J74" s="1" t="str">
        <f t="shared" si="5"/>
        <v/>
      </c>
    </row>
    <row r="75" spans="1:10" x14ac:dyDescent="0.4">
      <c r="A75" s="155"/>
      <c r="B75" s="156" t="s">
        <v>131</v>
      </c>
      <c r="C75" s="221" t="s">
        <v>319</v>
      </c>
      <c r="D75" s="221"/>
      <c r="E75" s="73"/>
      <c r="F75" s="183"/>
      <c r="G75" s="183"/>
      <c r="H75" s="115"/>
      <c r="J75" s="1" t="str">
        <f t="shared" si="5"/>
        <v/>
      </c>
    </row>
    <row r="76" spans="1:10" x14ac:dyDescent="0.4">
      <c r="A76" s="155"/>
      <c r="B76" s="157"/>
      <c r="C76" s="211" t="s">
        <v>1477</v>
      </c>
      <c r="D76" s="70" t="s">
        <v>1043</v>
      </c>
      <c r="E76" s="61" t="s">
        <v>409</v>
      </c>
      <c r="F76" s="61"/>
      <c r="G76" s="62">
        <f>IF(F76="○",2,IF(F76="△",1,0))</f>
        <v>0</v>
      </c>
      <c r="H76" s="61"/>
      <c r="J76" s="1" t="str">
        <f t="shared" si="5"/>
        <v>NG</v>
      </c>
    </row>
    <row r="77" spans="1:10" ht="33" x14ac:dyDescent="0.4">
      <c r="A77" s="155"/>
      <c r="B77" s="157"/>
      <c r="C77" s="212" t="s">
        <v>1478</v>
      </c>
      <c r="D77" s="65" t="s">
        <v>1044</v>
      </c>
      <c r="E77" s="64"/>
      <c r="F77" s="64"/>
      <c r="G77" s="64">
        <f t="shared" ref="G77:G89" si="12">IF(F77="○",2,IF(F77="△",1,0))</f>
        <v>0</v>
      </c>
      <c r="H77" s="64"/>
      <c r="J77" s="1" t="str">
        <f t="shared" si="5"/>
        <v/>
      </c>
    </row>
    <row r="78" spans="1:10" x14ac:dyDescent="0.4">
      <c r="A78" s="155"/>
      <c r="B78" s="157"/>
      <c r="C78" s="212" t="s">
        <v>1479</v>
      </c>
      <c r="D78" s="65" t="s">
        <v>1045</v>
      </c>
      <c r="E78" s="64"/>
      <c r="F78" s="64"/>
      <c r="G78" s="64">
        <f t="shared" si="12"/>
        <v>0</v>
      </c>
      <c r="H78" s="64"/>
      <c r="J78" s="1" t="str">
        <f t="shared" si="5"/>
        <v/>
      </c>
    </row>
    <row r="79" spans="1:10" x14ac:dyDescent="0.4">
      <c r="A79" s="155"/>
      <c r="B79" s="157"/>
      <c r="C79" s="212" t="s">
        <v>1480</v>
      </c>
      <c r="D79" s="65" t="s">
        <v>1046</v>
      </c>
      <c r="E79" s="64"/>
      <c r="F79" s="64"/>
      <c r="G79" s="64">
        <f t="shared" si="12"/>
        <v>0</v>
      </c>
      <c r="H79" s="64"/>
      <c r="J79" s="1" t="str">
        <f t="shared" si="5"/>
        <v/>
      </c>
    </row>
    <row r="80" spans="1:10" x14ac:dyDescent="0.4">
      <c r="A80" s="155"/>
      <c r="B80" s="157"/>
      <c r="C80" s="212" t="s">
        <v>1481</v>
      </c>
      <c r="D80" s="65" t="s">
        <v>1047</v>
      </c>
      <c r="E80" s="64"/>
      <c r="F80" s="64"/>
      <c r="G80" s="64">
        <f t="shared" si="12"/>
        <v>0</v>
      </c>
      <c r="H80" s="64"/>
      <c r="J80" s="1" t="str">
        <f t="shared" ref="J80:J143" si="13">IF(E80="☆",IF(AND(E80="☆",F80="○"),"OK","NG"),"")</f>
        <v/>
      </c>
    </row>
    <row r="81" spans="1:10" x14ac:dyDescent="0.4">
      <c r="A81" s="155"/>
      <c r="B81" s="157"/>
      <c r="C81" s="212" t="s">
        <v>1886</v>
      </c>
      <c r="D81" s="65" t="s">
        <v>1048</v>
      </c>
      <c r="E81" s="64"/>
      <c r="F81" s="64"/>
      <c r="G81" s="64">
        <f t="shared" si="12"/>
        <v>0</v>
      </c>
      <c r="H81" s="64"/>
      <c r="J81" s="1" t="str">
        <f t="shared" si="13"/>
        <v/>
      </c>
    </row>
    <row r="82" spans="1:10" x14ac:dyDescent="0.4">
      <c r="A82" s="155"/>
      <c r="B82" s="157"/>
      <c r="C82" s="212" t="s">
        <v>1887</v>
      </c>
      <c r="D82" s="65" t="s">
        <v>1049</v>
      </c>
      <c r="E82" s="64"/>
      <c r="F82" s="64"/>
      <c r="G82" s="64">
        <f t="shared" si="12"/>
        <v>0</v>
      </c>
      <c r="H82" s="64"/>
      <c r="J82" s="1" t="str">
        <f t="shared" si="13"/>
        <v/>
      </c>
    </row>
    <row r="83" spans="1:10" x14ac:dyDescent="0.4">
      <c r="A83" s="155"/>
      <c r="B83" s="157"/>
      <c r="C83" s="212" t="s">
        <v>1888</v>
      </c>
      <c r="D83" s="65" t="s">
        <v>1050</v>
      </c>
      <c r="E83" s="64"/>
      <c r="F83" s="64"/>
      <c r="G83" s="64">
        <f t="shared" si="12"/>
        <v>0</v>
      </c>
      <c r="H83" s="64"/>
      <c r="J83" s="1" t="str">
        <f t="shared" si="13"/>
        <v/>
      </c>
    </row>
    <row r="84" spans="1:10" ht="33" x14ac:dyDescent="0.4">
      <c r="A84" s="155"/>
      <c r="B84" s="157"/>
      <c r="C84" s="212" t="s">
        <v>1889</v>
      </c>
      <c r="D84" s="65" t="s">
        <v>1051</v>
      </c>
      <c r="E84" s="64"/>
      <c r="F84" s="64"/>
      <c r="G84" s="64">
        <f t="shared" si="12"/>
        <v>0</v>
      </c>
      <c r="H84" s="64"/>
      <c r="J84" s="1" t="str">
        <f t="shared" si="13"/>
        <v/>
      </c>
    </row>
    <row r="85" spans="1:10" x14ac:dyDescent="0.4">
      <c r="A85" s="155"/>
      <c r="B85" s="157"/>
      <c r="C85" s="212" t="s">
        <v>1890</v>
      </c>
      <c r="D85" s="65" t="s">
        <v>1052</v>
      </c>
      <c r="E85" s="64"/>
      <c r="F85" s="64"/>
      <c r="G85" s="64">
        <f t="shared" si="12"/>
        <v>0</v>
      </c>
      <c r="H85" s="64"/>
      <c r="J85" s="1" t="str">
        <f t="shared" si="13"/>
        <v/>
      </c>
    </row>
    <row r="86" spans="1:10" x14ac:dyDescent="0.4">
      <c r="A86" s="155"/>
      <c r="B86" s="157"/>
      <c r="C86" s="212" t="s">
        <v>1891</v>
      </c>
      <c r="D86" s="65" t="s">
        <v>1053</v>
      </c>
      <c r="E86" s="64"/>
      <c r="F86" s="64"/>
      <c r="G86" s="64">
        <f t="shared" si="12"/>
        <v>0</v>
      </c>
      <c r="H86" s="64"/>
      <c r="J86" s="1" t="str">
        <f t="shared" si="13"/>
        <v/>
      </c>
    </row>
    <row r="87" spans="1:10" x14ac:dyDescent="0.4">
      <c r="A87" s="155"/>
      <c r="B87" s="157"/>
      <c r="C87" s="212" t="s">
        <v>1892</v>
      </c>
      <c r="D87" s="65" t="s">
        <v>1054</v>
      </c>
      <c r="E87" s="64"/>
      <c r="F87" s="64"/>
      <c r="G87" s="64">
        <f t="shared" si="12"/>
        <v>0</v>
      </c>
      <c r="H87" s="64"/>
      <c r="J87" s="1" t="str">
        <f t="shared" si="13"/>
        <v/>
      </c>
    </row>
    <row r="88" spans="1:10" x14ac:dyDescent="0.4">
      <c r="A88" s="155"/>
      <c r="B88" s="157"/>
      <c r="C88" s="212" t="s">
        <v>1893</v>
      </c>
      <c r="D88" s="65" t="s">
        <v>1055</v>
      </c>
      <c r="E88" s="64"/>
      <c r="F88" s="64"/>
      <c r="G88" s="64">
        <f t="shared" si="12"/>
        <v>0</v>
      </c>
      <c r="H88" s="64"/>
      <c r="J88" s="1" t="str">
        <f t="shared" si="13"/>
        <v/>
      </c>
    </row>
    <row r="89" spans="1:10" ht="33" x14ac:dyDescent="0.4">
      <c r="A89" s="155"/>
      <c r="B89" s="159"/>
      <c r="C89" s="215" t="s">
        <v>1894</v>
      </c>
      <c r="D89" s="68" t="s">
        <v>1056</v>
      </c>
      <c r="E89" s="67"/>
      <c r="F89" s="71"/>
      <c r="G89" s="71">
        <f t="shared" si="12"/>
        <v>0</v>
      </c>
      <c r="H89" s="67"/>
      <c r="J89" s="1" t="str">
        <f t="shared" si="13"/>
        <v/>
      </c>
    </row>
    <row r="90" spans="1:10" s="7" customFormat="1" x14ac:dyDescent="0.4">
      <c r="A90" s="155"/>
      <c r="B90" s="156" t="s">
        <v>132</v>
      </c>
      <c r="C90" s="221" t="s">
        <v>320</v>
      </c>
      <c r="D90" s="221"/>
      <c r="E90" s="73"/>
      <c r="F90" s="183"/>
      <c r="G90" s="183"/>
      <c r="H90" s="115"/>
      <c r="J90" s="1" t="str">
        <f t="shared" si="13"/>
        <v/>
      </c>
    </row>
    <row r="91" spans="1:10" x14ac:dyDescent="0.4">
      <c r="A91" s="155"/>
      <c r="B91" s="157"/>
      <c r="C91" s="211" t="s">
        <v>1482</v>
      </c>
      <c r="D91" s="70" t="s">
        <v>1057</v>
      </c>
      <c r="E91" s="61"/>
      <c r="F91" s="61"/>
      <c r="G91" s="62">
        <f>IF(F91="○",2,IF(F91="△",1,0))</f>
        <v>0</v>
      </c>
      <c r="H91" s="61"/>
      <c r="J91" s="1" t="str">
        <f t="shared" si="13"/>
        <v/>
      </c>
    </row>
    <row r="92" spans="1:10" ht="33" x14ac:dyDescent="0.4">
      <c r="A92" s="155"/>
      <c r="B92" s="157"/>
      <c r="C92" s="212" t="s">
        <v>1483</v>
      </c>
      <c r="D92" s="65" t="s">
        <v>1058</v>
      </c>
      <c r="E92" s="64" t="s">
        <v>409</v>
      </c>
      <c r="F92" s="64"/>
      <c r="G92" s="64">
        <f t="shared" ref="G92:G96" si="14">IF(F92="○",2,IF(F92="△",1,0))</f>
        <v>0</v>
      </c>
      <c r="H92" s="64"/>
      <c r="J92" s="1" t="str">
        <f t="shared" si="13"/>
        <v>NG</v>
      </c>
    </row>
    <row r="93" spans="1:10" x14ac:dyDescent="0.4">
      <c r="A93" s="155"/>
      <c r="B93" s="157"/>
      <c r="C93" s="212" t="s">
        <v>1484</v>
      </c>
      <c r="D93" s="65" t="s">
        <v>1059</v>
      </c>
      <c r="E93" s="64"/>
      <c r="F93" s="64"/>
      <c r="G93" s="64">
        <f t="shared" si="14"/>
        <v>0</v>
      </c>
      <c r="H93" s="64"/>
      <c r="J93" s="1" t="str">
        <f t="shared" si="13"/>
        <v/>
      </c>
    </row>
    <row r="94" spans="1:10" x14ac:dyDescent="0.4">
      <c r="A94" s="155"/>
      <c r="B94" s="157"/>
      <c r="C94" s="212" t="s">
        <v>1485</v>
      </c>
      <c r="D94" s="65" t="s">
        <v>1060</v>
      </c>
      <c r="E94" s="64"/>
      <c r="F94" s="64"/>
      <c r="G94" s="64">
        <f t="shared" si="14"/>
        <v>0</v>
      </c>
      <c r="H94" s="64"/>
      <c r="J94" s="1" t="str">
        <f t="shared" si="13"/>
        <v/>
      </c>
    </row>
    <row r="95" spans="1:10" x14ac:dyDescent="0.4">
      <c r="A95" s="161"/>
      <c r="B95" s="157"/>
      <c r="C95" s="212" t="s">
        <v>1486</v>
      </c>
      <c r="D95" s="65" t="s">
        <v>1061</v>
      </c>
      <c r="E95" s="64"/>
      <c r="F95" s="64"/>
      <c r="G95" s="64">
        <f t="shared" si="14"/>
        <v>0</v>
      </c>
      <c r="H95" s="64"/>
      <c r="J95" s="1" t="str">
        <f t="shared" si="13"/>
        <v/>
      </c>
    </row>
    <row r="96" spans="1:10" x14ac:dyDescent="0.4">
      <c r="A96" s="155"/>
      <c r="B96" s="159"/>
      <c r="C96" s="215" t="s">
        <v>1487</v>
      </c>
      <c r="D96" s="68" t="s">
        <v>1062</v>
      </c>
      <c r="E96" s="67"/>
      <c r="F96" s="71"/>
      <c r="G96" s="71">
        <f t="shared" si="14"/>
        <v>0</v>
      </c>
      <c r="H96" s="67"/>
      <c r="J96" s="1" t="str">
        <f t="shared" si="13"/>
        <v/>
      </c>
    </row>
    <row r="97" spans="1:10" s="7" customFormat="1" x14ac:dyDescent="0.4">
      <c r="A97" s="155"/>
      <c r="B97" s="156" t="s">
        <v>133</v>
      </c>
      <c r="C97" s="221" t="s">
        <v>321</v>
      </c>
      <c r="D97" s="221"/>
      <c r="E97" s="73"/>
      <c r="F97" s="183"/>
      <c r="G97" s="183"/>
      <c r="H97" s="115"/>
      <c r="J97" s="1" t="str">
        <f t="shared" si="13"/>
        <v/>
      </c>
    </row>
    <row r="98" spans="1:10" x14ac:dyDescent="0.4">
      <c r="A98" s="155"/>
      <c r="B98" s="157"/>
      <c r="C98" s="211" t="s">
        <v>1514</v>
      </c>
      <c r="D98" s="70" t="s">
        <v>1063</v>
      </c>
      <c r="E98" s="61"/>
      <c r="F98" s="61"/>
      <c r="G98" s="62">
        <f>IF(F98="○",2,IF(F98="△",1,0))</f>
        <v>0</v>
      </c>
      <c r="H98" s="61"/>
      <c r="J98" s="1" t="str">
        <f t="shared" si="13"/>
        <v/>
      </c>
    </row>
    <row r="99" spans="1:10" x14ac:dyDescent="0.4">
      <c r="A99" s="155"/>
      <c r="B99" s="157"/>
      <c r="C99" s="212" t="s">
        <v>1515</v>
      </c>
      <c r="D99" s="65" t="s">
        <v>1064</v>
      </c>
      <c r="E99" s="64"/>
      <c r="F99" s="64"/>
      <c r="G99" s="64">
        <f t="shared" ref="G99:G105" si="15">IF(F99="○",2,IF(F99="△",1,0))</f>
        <v>0</v>
      </c>
      <c r="H99" s="64"/>
      <c r="J99" s="1" t="str">
        <f t="shared" si="13"/>
        <v/>
      </c>
    </row>
    <row r="100" spans="1:10" x14ac:dyDescent="0.4">
      <c r="A100" s="155"/>
      <c r="B100" s="157"/>
      <c r="C100" s="212" t="s">
        <v>1516</v>
      </c>
      <c r="D100" s="65" t="s">
        <v>1065</v>
      </c>
      <c r="E100" s="64" t="s">
        <v>409</v>
      </c>
      <c r="F100" s="64"/>
      <c r="G100" s="64">
        <f t="shared" si="15"/>
        <v>0</v>
      </c>
      <c r="H100" s="64"/>
      <c r="J100" s="1" t="str">
        <f t="shared" si="13"/>
        <v>NG</v>
      </c>
    </row>
    <row r="101" spans="1:10" x14ac:dyDescent="0.4">
      <c r="A101" s="155"/>
      <c r="B101" s="157"/>
      <c r="C101" s="212" t="s">
        <v>1517</v>
      </c>
      <c r="D101" s="65" t="s">
        <v>1066</v>
      </c>
      <c r="E101" s="69"/>
      <c r="F101" s="64"/>
      <c r="G101" s="64">
        <f t="shared" si="15"/>
        <v>0</v>
      </c>
      <c r="H101" s="69"/>
      <c r="J101" s="1" t="str">
        <f t="shared" si="13"/>
        <v/>
      </c>
    </row>
    <row r="102" spans="1:10" ht="33" x14ac:dyDescent="0.4">
      <c r="A102" s="155"/>
      <c r="B102" s="157"/>
      <c r="C102" s="212" t="s">
        <v>1518</v>
      </c>
      <c r="D102" s="65" t="s">
        <v>1067</v>
      </c>
      <c r="E102" s="64"/>
      <c r="F102" s="64"/>
      <c r="G102" s="64">
        <f t="shared" si="15"/>
        <v>0</v>
      </c>
      <c r="H102" s="64"/>
      <c r="J102" s="1" t="str">
        <f t="shared" si="13"/>
        <v/>
      </c>
    </row>
    <row r="103" spans="1:10" x14ac:dyDescent="0.4">
      <c r="A103" s="155"/>
      <c r="B103" s="157"/>
      <c r="C103" s="212" t="s">
        <v>1519</v>
      </c>
      <c r="D103" s="65" t="s">
        <v>1068</v>
      </c>
      <c r="E103" s="69"/>
      <c r="F103" s="64"/>
      <c r="G103" s="64">
        <f t="shared" si="15"/>
        <v>0</v>
      </c>
      <c r="H103" s="69"/>
      <c r="J103" s="1" t="str">
        <f t="shared" si="13"/>
        <v/>
      </c>
    </row>
    <row r="104" spans="1:10" x14ac:dyDescent="0.4">
      <c r="A104" s="155"/>
      <c r="B104" s="157"/>
      <c r="C104" s="212" t="s">
        <v>1520</v>
      </c>
      <c r="D104" s="65" t="s">
        <v>1069</v>
      </c>
      <c r="E104" s="64"/>
      <c r="F104" s="64"/>
      <c r="G104" s="64">
        <f t="shared" si="15"/>
        <v>0</v>
      </c>
      <c r="H104" s="64"/>
      <c r="J104" s="1" t="str">
        <f t="shared" si="13"/>
        <v/>
      </c>
    </row>
    <row r="105" spans="1:10" x14ac:dyDescent="0.4">
      <c r="A105" s="155"/>
      <c r="B105" s="159"/>
      <c r="C105" s="215" t="s">
        <v>1521</v>
      </c>
      <c r="D105" s="68" t="s">
        <v>1070</v>
      </c>
      <c r="E105" s="67"/>
      <c r="F105" s="71"/>
      <c r="G105" s="71">
        <f t="shared" si="15"/>
        <v>0</v>
      </c>
      <c r="H105" s="67"/>
      <c r="J105" s="1" t="str">
        <f t="shared" si="13"/>
        <v/>
      </c>
    </row>
    <row r="106" spans="1:10" s="7" customFormat="1" x14ac:dyDescent="0.4">
      <c r="A106" s="155"/>
      <c r="B106" s="156" t="s">
        <v>134</v>
      </c>
      <c r="C106" s="221" t="s">
        <v>322</v>
      </c>
      <c r="D106" s="221"/>
      <c r="E106" s="73"/>
      <c r="F106" s="183"/>
      <c r="G106" s="183"/>
      <c r="H106" s="115"/>
      <c r="J106" s="1" t="str">
        <f t="shared" si="13"/>
        <v/>
      </c>
    </row>
    <row r="107" spans="1:10" ht="33" x14ac:dyDescent="0.4">
      <c r="A107" s="155"/>
      <c r="B107" s="157"/>
      <c r="C107" s="211" t="s">
        <v>1538</v>
      </c>
      <c r="D107" s="70" t="s">
        <v>1071</v>
      </c>
      <c r="E107" s="61"/>
      <c r="F107" s="61"/>
      <c r="G107" s="62">
        <f>IF(F107="○",2,IF(F107="△",1,0))</f>
        <v>0</v>
      </c>
      <c r="H107" s="61"/>
      <c r="J107" s="1" t="str">
        <f t="shared" si="13"/>
        <v/>
      </c>
    </row>
    <row r="108" spans="1:10" ht="33" x14ac:dyDescent="0.4">
      <c r="A108" s="155"/>
      <c r="B108" s="157"/>
      <c r="C108" s="212" t="s">
        <v>1539</v>
      </c>
      <c r="D108" s="65" t="s">
        <v>1072</v>
      </c>
      <c r="E108" s="64"/>
      <c r="F108" s="64"/>
      <c r="G108" s="64">
        <f t="shared" ref="G108:G109" si="16">IF(F108="○",2,IF(F108="△",1,0))</f>
        <v>0</v>
      </c>
      <c r="H108" s="64"/>
      <c r="J108" s="1" t="str">
        <f t="shared" si="13"/>
        <v/>
      </c>
    </row>
    <row r="109" spans="1:10" x14ac:dyDescent="0.4">
      <c r="A109" s="155"/>
      <c r="B109" s="159"/>
      <c r="C109" s="215" t="s">
        <v>1540</v>
      </c>
      <c r="D109" s="68" t="s">
        <v>1073</v>
      </c>
      <c r="E109" s="67"/>
      <c r="F109" s="71"/>
      <c r="G109" s="71">
        <f t="shared" si="16"/>
        <v>0</v>
      </c>
      <c r="H109" s="67"/>
      <c r="J109" s="1" t="str">
        <f t="shared" si="13"/>
        <v/>
      </c>
    </row>
    <row r="110" spans="1:10" x14ac:dyDescent="0.4">
      <c r="A110" s="155"/>
      <c r="B110" s="156" t="s">
        <v>135</v>
      </c>
      <c r="C110" s="221" t="s">
        <v>323</v>
      </c>
      <c r="D110" s="221"/>
      <c r="E110" s="73"/>
      <c r="F110" s="183"/>
      <c r="G110" s="183"/>
      <c r="H110" s="115"/>
      <c r="J110" s="1" t="str">
        <f t="shared" si="13"/>
        <v/>
      </c>
    </row>
    <row r="111" spans="1:10" ht="33" x14ac:dyDescent="0.4">
      <c r="A111" s="155"/>
      <c r="B111" s="157"/>
      <c r="C111" s="211" t="s">
        <v>1564</v>
      </c>
      <c r="D111" s="70" t="s">
        <v>1074</v>
      </c>
      <c r="E111" s="61" t="s">
        <v>409</v>
      </c>
      <c r="F111" s="61"/>
      <c r="G111" s="62">
        <f>IF(F111="○",2,IF(F111="△",1,0))</f>
        <v>0</v>
      </c>
      <c r="H111" s="61"/>
      <c r="J111" s="1" t="str">
        <f t="shared" si="13"/>
        <v>NG</v>
      </c>
    </row>
    <row r="112" spans="1:10" ht="33" x14ac:dyDescent="0.4">
      <c r="A112" s="155"/>
      <c r="B112" s="157"/>
      <c r="C112" s="212" t="s">
        <v>1565</v>
      </c>
      <c r="D112" s="65" t="s">
        <v>1075</v>
      </c>
      <c r="E112" s="69"/>
      <c r="F112" s="64"/>
      <c r="G112" s="64">
        <f t="shared" ref="G112:G114" si="17">IF(F112="○",2,IF(F112="△",1,0))</f>
        <v>0</v>
      </c>
      <c r="H112" s="69"/>
      <c r="J112" s="1" t="str">
        <f t="shared" si="13"/>
        <v/>
      </c>
    </row>
    <row r="113" spans="1:10" x14ac:dyDescent="0.4">
      <c r="A113" s="155"/>
      <c r="B113" s="157"/>
      <c r="C113" s="212" t="s">
        <v>1566</v>
      </c>
      <c r="D113" s="65" t="s">
        <v>1076</v>
      </c>
      <c r="E113" s="64"/>
      <c r="F113" s="64"/>
      <c r="G113" s="64">
        <f t="shared" si="17"/>
        <v>0</v>
      </c>
      <c r="H113" s="64"/>
      <c r="J113" s="1" t="str">
        <f t="shared" si="13"/>
        <v/>
      </c>
    </row>
    <row r="114" spans="1:10" x14ac:dyDescent="0.4">
      <c r="A114" s="155"/>
      <c r="B114" s="159"/>
      <c r="C114" s="215" t="s">
        <v>1567</v>
      </c>
      <c r="D114" s="68" t="s">
        <v>1077</v>
      </c>
      <c r="E114" s="67"/>
      <c r="F114" s="71"/>
      <c r="G114" s="71">
        <f t="shared" si="17"/>
        <v>0</v>
      </c>
      <c r="H114" s="67"/>
      <c r="J114" s="1" t="str">
        <f t="shared" si="13"/>
        <v/>
      </c>
    </row>
    <row r="115" spans="1:10" x14ac:dyDescent="0.4">
      <c r="A115" s="155"/>
      <c r="B115" s="156" t="s">
        <v>136</v>
      </c>
      <c r="C115" s="221" t="s">
        <v>324</v>
      </c>
      <c r="D115" s="221"/>
      <c r="E115" s="73"/>
      <c r="F115" s="183"/>
      <c r="G115" s="183"/>
      <c r="H115" s="115"/>
      <c r="J115" s="1" t="str">
        <f t="shared" si="13"/>
        <v/>
      </c>
    </row>
    <row r="116" spans="1:10" x14ac:dyDescent="0.4">
      <c r="A116" s="155"/>
      <c r="B116" s="157"/>
      <c r="C116" s="211" t="s">
        <v>1574</v>
      </c>
      <c r="D116" s="70" t="s">
        <v>1078</v>
      </c>
      <c r="E116" s="61"/>
      <c r="F116" s="61"/>
      <c r="G116" s="62">
        <f>IF(F116="○",2,IF(F116="△",1,0))</f>
        <v>0</v>
      </c>
      <c r="H116" s="61"/>
      <c r="J116" s="1" t="str">
        <f t="shared" si="13"/>
        <v/>
      </c>
    </row>
    <row r="117" spans="1:10" ht="33" x14ac:dyDescent="0.4">
      <c r="A117" s="155"/>
      <c r="B117" s="157"/>
      <c r="C117" s="212" t="s">
        <v>1575</v>
      </c>
      <c r="D117" s="65" t="s">
        <v>1079</v>
      </c>
      <c r="E117" s="64"/>
      <c r="F117" s="64"/>
      <c r="G117" s="64">
        <f t="shared" ref="G117:G119" si="18">IF(F117="○",2,IF(F117="△",1,0))</f>
        <v>0</v>
      </c>
      <c r="H117" s="64"/>
      <c r="J117" s="1" t="str">
        <f t="shared" si="13"/>
        <v/>
      </c>
    </row>
    <row r="118" spans="1:10" x14ac:dyDescent="0.4">
      <c r="A118" s="161"/>
      <c r="B118" s="157"/>
      <c r="C118" s="212" t="s">
        <v>1576</v>
      </c>
      <c r="D118" s="65" t="s">
        <v>1080</v>
      </c>
      <c r="E118" s="64"/>
      <c r="F118" s="64"/>
      <c r="G118" s="64">
        <f t="shared" si="18"/>
        <v>0</v>
      </c>
      <c r="H118" s="64"/>
      <c r="J118" s="1" t="str">
        <f t="shared" si="13"/>
        <v/>
      </c>
    </row>
    <row r="119" spans="1:10" x14ac:dyDescent="0.4">
      <c r="A119" s="158"/>
      <c r="B119" s="159"/>
      <c r="C119" s="215" t="s">
        <v>1577</v>
      </c>
      <c r="D119" s="68" t="s">
        <v>1081</v>
      </c>
      <c r="E119" s="67"/>
      <c r="F119" s="71"/>
      <c r="G119" s="71">
        <f t="shared" si="18"/>
        <v>0</v>
      </c>
      <c r="H119" s="67"/>
      <c r="J119" s="1" t="str">
        <f t="shared" si="13"/>
        <v/>
      </c>
    </row>
    <row r="120" spans="1:10" x14ac:dyDescent="0.4">
      <c r="A120" s="155">
        <v>5</v>
      </c>
      <c r="B120" s="160" t="s">
        <v>325</v>
      </c>
      <c r="C120" s="160"/>
      <c r="D120" s="83"/>
      <c r="E120" s="72"/>
      <c r="F120" s="182"/>
      <c r="G120" s="182"/>
      <c r="H120" s="114"/>
      <c r="J120" s="1" t="str">
        <f t="shared" si="13"/>
        <v/>
      </c>
    </row>
    <row r="121" spans="1:10" x14ac:dyDescent="0.4">
      <c r="A121" s="155"/>
      <c r="B121" s="156" t="s">
        <v>143</v>
      </c>
      <c r="C121" s="221" t="s">
        <v>326</v>
      </c>
      <c r="D121" s="221"/>
      <c r="E121" s="73"/>
      <c r="F121" s="183"/>
      <c r="G121" s="183"/>
      <c r="H121" s="115"/>
      <c r="J121" s="1" t="str">
        <f t="shared" si="13"/>
        <v/>
      </c>
    </row>
    <row r="122" spans="1:10" x14ac:dyDescent="0.4">
      <c r="A122" s="155"/>
      <c r="B122" s="157"/>
      <c r="C122" s="211" t="s">
        <v>1586</v>
      </c>
      <c r="D122" s="70" t="s">
        <v>1082</v>
      </c>
      <c r="E122" s="61"/>
      <c r="F122" s="61"/>
      <c r="G122" s="62">
        <f>IF(F122="○",2,IF(F122="△",1,0))</f>
        <v>0</v>
      </c>
      <c r="H122" s="61"/>
      <c r="J122" s="1" t="str">
        <f t="shared" si="13"/>
        <v/>
      </c>
    </row>
    <row r="123" spans="1:10" x14ac:dyDescent="0.4">
      <c r="A123" s="155"/>
      <c r="B123" s="157"/>
      <c r="C123" s="212" t="s">
        <v>1587</v>
      </c>
      <c r="D123" s="65" t="s">
        <v>1083</v>
      </c>
      <c r="E123" s="64"/>
      <c r="F123" s="64"/>
      <c r="G123" s="64">
        <f t="shared" ref="G123:G126" si="19">IF(F123="○",2,IF(F123="△",1,0))</f>
        <v>0</v>
      </c>
      <c r="H123" s="64"/>
      <c r="J123" s="1" t="str">
        <f t="shared" si="13"/>
        <v/>
      </c>
    </row>
    <row r="124" spans="1:10" x14ac:dyDescent="0.4">
      <c r="A124" s="155"/>
      <c r="B124" s="157"/>
      <c r="C124" s="212" t="s">
        <v>1588</v>
      </c>
      <c r="D124" s="65" t="s">
        <v>1084</v>
      </c>
      <c r="E124" s="64"/>
      <c r="F124" s="64"/>
      <c r="G124" s="64">
        <f t="shared" si="19"/>
        <v>0</v>
      </c>
      <c r="H124" s="64"/>
      <c r="J124" s="1" t="str">
        <f t="shared" si="13"/>
        <v/>
      </c>
    </row>
    <row r="125" spans="1:10" x14ac:dyDescent="0.4">
      <c r="A125" s="155"/>
      <c r="B125" s="157"/>
      <c r="C125" s="212" t="s">
        <v>1589</v>
      </c>
      <c r="D125" s="65" t="s">
        <v>1085</v>
      </c>
      <c r="E125" s="64"/>
      <c r="F125" s="64"/>
      <c r="G125" s="64">
        <f t="shared" si="19"/>
        <v>0</v>
      </c>
      <c r="H125" s="64"/>
      <c r="J125" s="1" t="str">
        <f t="shared" si="13"/>
        <v/>
      </c>
    </row>
    <row r="126" spans="1:10" x14ac:dyDescent="0.4">
      <c r="A126" s="162"/>
      <c r="B126" s="159"/>
      <c r="C126" s="215" t="s">
        <v>1590</v>
      </c>
      <c r="D126" s="68" t="s">
        <v>1086</v>
      </c>
      <c r="E126" s="67"/>
      <c r="F126" s="71"/>
      <c r="G126" s="71">
        <f t="shared" si="19"/>
        <v>0</v>
      </c>
      <c r="H126" s="67"/>
      <c r="J126" s="1" t="str">
        <f t="shared" si="13"/>
        <v/>
      </c>
    </row>
    <row r="127" spans="1:10" x14ac:dyDescent="0.4">
      <c r="A127" s="155">
        <v>6</v>
      </c>
      <c r="B127" s="160" t="s">
        <v>327</v>
      </c>
      <c r="C127" s="160"/>
      <c r="D127" s="83"/>
      <c r="E127" s="72"/>
      <c r="F127" s="182"/>
      <c r="G127" s="182"/>
      <c r="H127" s="114"/>
      <c r="J127" s="1" t="str">
        <f t="shared" si="13"/>
        <v/>
      </c>
    </row>
    <row r="128" spans="1:10" x14ac:dyDescent="0.4">
      <c r="A128" s="155"/>
      <c r="B128" s="156" t="s">
        <v>153</v>
      </c>
      <c r="C128" s="221" t="s">
        <v>307</v>
      </c>
      <c r="D128" s="221"/>
      <c r="E128" s="73"/>
      <c r="F128" s="183"/>
      <c r="G128" s="183"/>
      <c r="H128" s="115"/>
      <c r="J128" s="1" t="str">
        <f t="shared" si="13"/>
        <v/>
      </c>
    </row>
    <row r="129" spans="1:10" x14ac:dyDescent="0.4">
      <c r="A129" s="155"/>
      <c r="B129" s="157"/>
      <c r="C129" s="211" t="s">
        <v>1636</v>
      </c>
      <c r="D129" s="70" t="s">
        <v>1087</v>
      </c>
      <c r="E129" s="61"/>
      <c r="F129" s="61"/>
      <c r="G129" s="62">
        <f>IF(F129="○",2,IF(F129="△",1,0))</f>
        <v>0</v>
      </c>
      <c r="H129" s="61"/>
      <c r="J129" s="1" t="str">
        <f t="shared" si="13"/>
        <v/>
      </c>
    </row>
    <row r="130" spans="1:10" x14ac:dyDescent="0.4">
      <c r="A130" s="161"/>
      <c r="B130" s="157"/>
      <c r="C130" s="212" t="s">
        <v>1637</v>
      </c>
      <c r="D130" s="65" t="s">
        <v>1088</v>
      </c>
      <c r="E130" s="64"/>
      <c r="F130" s="64"/>
      <c r="G130" s="64">
        <f t="shared" ref="G130:G131" si="20">IF(F130="○",2,IF(F130="△",1,0))</f>
        <v>0</v>
      </c>
      <c r="H130" s="64"/>
      <c r="J130" s="1" t="str">
        <f t="shared" si="13"/>
        <v/>
      </c>
    </row>
    <row r="131" spans="1:10" x14ac:dyDescent="0.4">
      <c r="A131" s="155"/>
      <c r="B131" s="159"/>
      <c r="C131" s="215" t="s">
        <v>1638</v>
      </c>
      <c r="D131" s="68" t="s">
        <v>1089</v>
      </c>
      <c r="E131" s="67"/>
      <c r="F131" s="71"/>
      <c r="G131" s="71">
        <f t="shared" si="20"/>
        <v>0</v>
      </c>
      <c r="H131" s="67"/>
      <c r="J131" s="1" t="str">
        <f t="shared" si="13"/>
        <v/>
      </c>
    </row>
    <row r="132" spans="1:10" x14ac:dyDescent="0.4">
      <c r="A132" s="155"/>
      <c r="B132" s="156" t="s">
        <v>160</v>
      </c>
      <c r="C132" s="221" t="s">
        <v>328</v>
      </c>
      <c r="D132" s="221"/>
      <c r="E132" s="73"/>
      <c r="F132" s="183"/>
      <c r="G132" s="183"/>
      <c r="H132" s="115"/>
      <c r="J132" s="1" t="str">
        <f t="shared" si="13"/>
        <v/>
      </c>
    </row>
    <row r="133" spans="1:10" ht="33" x14ac:dyDescent="0.4">
      <c r="A133" s="155"/>
      <c r="B133" s="157"/>
      <c r="C133" s="211" t="s">
        <v>1667</v>
      </c>
      <c r="D133" s="70" t="s">
        <v>1090</v>
      </c>
      <c r="E133" s="61"/>
      <c r="F133" s="61"/>
      <c r="G133" s="62">
        <f>IF(F133="○",2,IF(F133="△",1,0))</f>
        <v>0</v>
      </c>
      <c r="H133" s="61"/>
      <c r="J133" s="1" t="str">
        <f t="shared" si="13"/>
        <v/>
      </c>
    </row>
    <row r="134" spans="1:10" x14ac:dyDescent="0.4">
      <c r="A134" s="155"/>
      <c r="B134" s="157"/>
      <c r="C134" s="212" t="s">
        <v>1668</v>
      </c>
      <c r="D134" s="65" t="s">
        <v>1091</v>
      </c>
      <c r="E134" s="64"/>
      <c r="F134" s="64"/>
      <c r="G134" s="64">
        <f t="shared" ref="G134:G135" si="21">IF(F134="○",2,IF(F134="△",1,0))</f>
        <v>0</v>
      </c>
      <c r="H134" s="64"/>
      <c r="J134" s="1" t="str">
        <f t="shared" si="13"/>
        <v/>
      </c>
    </row>
    <row r="135" spans="1:10" x14ac:dyDescent="0.4">
      <c r="A135" s="158"/>
      <c r="B135" s="159"/>
      <c r="C135" s="215" t="s">
        <v>1669</v>
      </c>
      <c r="D135" s="68" t="s">
        <v>1092</v>
      </c>
      <c r="E135" s="67"/>
      <c r="F135" s="71"/>
      <c r="G135" s="71">
        <f t="shared" si="21"/>
        <v>0</v>
      </c>
      <c r="H135" s="67"/>
      <c r="J135" s="1" t="str">
        <f t="shared" si="13"/>
        <v/>
      </c>
    </row>
    <row r="136" spans="1:10" x14ac:dyDescent="0.4">
      <c r="A136" s="155">
        <v>7</v>
      </c>
      <c r="B136" s="160" t="s">
        <v>298</v>
      </c>
      <c r="C136" s="160"/>
      <c r="D136" s="83"/>
      <c r="E136" s="72"/>
      <c r="F136" s="182"/>
      <c r="G136" s="182"/>
      <c r="H136" s="114"/>
      <c r="J136" s="1" t="str">
        <f t="shared" si="13"/>
        <v/>
      </c>
    </row>
    <row r="137" spans="1:10" s="7" customFormat="1" x14ac:dyDescent="0.4">
      <c r="A137" s="155"/>
      <c r="B137" s="156" t="s">
        <v>358</v>
      </c>
      <c r="C137" s="221" t="s">
        <v>329</v>
      </c>
      <c r="D137" s="221"/>
      <c r="E137" s="73"/>
      <c r="F137" s="183"/>
      <c r="G137" s="183"/>
      <c r="H137" s="115"/>
      <c r="J137" s="1" t="str">
        <f t="shared" si="13"/>
        <v/>
      </c>
    </row>
    <row r="138" spans="1:10" ht="33" x14ac:dyDescent="0.4">
      <c r="A138" s="155"/>
      <c r="B138" s="157"/>
      <c r="C138" s="211" t="s">
        <v>1747</v>
      </c>
      <c r="D138" s="70" t="s">
        <v>1093</v>
      </c>
      <c r="E138" s="61"/>
      <c r="F138" s="61"/>
      <c r="G138" s="62">
        <f>IF(F138="○",2,IF(F138="△",1,0))</f>
        <v>0</v>
      </c>
      <c r="H138" s="61"/>
      <c r="J138" s="1" t="str">
        <f t="shared" si="13"/>
        <v/>
      </c>
    </row>
    <row r="139" spans="1:10" x14ac:dyDescent="0.4">
      <c r="A139" s="155"/>
      <c r="B139" s="157"/>
      <c r="C139" s="212" t="s">
        <v>1748</v>
      </c>
      <c r="D139" s="65" t="s">
        <v>1094</v>
      </c>
      <c r="E139" s="64"/>
      <c r="F139" s="64"/>
      <c r="G139" s="64">
        <f t="shared" ref="G139:G142" si="22">IF(F139="○",2,IF(F139="△",1,0))</f>
        <v>0</v>
      </c>
      <c r="H139" s="64"/>
      <c r="J139" s="1" t="str">
        <f t="shared" si="13"/>
        <v/>
      </c>
    </row>
    <row r="140" spans="1:10" x14ac:dyDescent="0.4">
      <c r="A140" s="155"/>
      <c r="B140" s="157"/>
      <c r="C140" s="212" t="s">
        <v>1749</v>
      </c>
      <c r="D140" s="65" t="s">
        <v>1095</v>
      </c>
      <c r="E140" s="64"/>
      <c r="F140" s="64"/>
      <c r="G140" s="64">
        <f t="shared" si="22"/>
        <v>0</v>
      </c>
      <c r="H140" s="64"/>
      <c r="J140" s="1" t="str">
        <f t="shared" si="13"/>
        <v/>
      </c>
    </row>
    <row r="141" spans="1:10" x14ac:dyDescent="0.4">
      <c r="A141" s="155"/>
      <c r="B141" s="157"/>
      <c r="C141" s="212" t="s">
        <v>1750</v>
      </c>
      <c r="D141" s="65" t="s">
        <v>1096</v>
      </c>
      <c r="E141" s="64"/>
      <c r="F141" s="64"/>
      <c r="G141" s="64">
        <f t="shared" si="22"/>
        <v>0</v>
      </c>
      <c r="H141" s="64"/>
      <c r="J141" s="1" t="str">
        <f t="shared" si="13"/>
        <v/>
      </c>
    </row>
    <row r="142" spans="1:10" x14ac:dyDescent="0.4">
      <c r="A142" s="155"/>
      <c r="B142" s="159"/>
      <c r="C142" s="215" t="s">
        <v>1751</v>
      </c>
      <c r="D142" s="68" t="s">
        <v>1097</v>
      </c>
      <c r="E142" s="67"/>
      <c r="F142" s="71"/>
      <c r="G142" s="71">
        <f t="shared" si="22"/>
        <v>0</v>
      </c>
      <c r="H142" s="67"/>
      <c r="J142" s="1" t="str">
        <f t="shared" si="13"/>
        <v/>
      </c>
    </row>
    <row r="143" spans="1:10" s="7" customFormat="1" x14ac:dyDescent="0.4">
      <c r="A143" s="155"/>
      <c r="B143" s="156" t="s">
        <v>359</v>
      </c>
      <c r="C143" s="221" t="s">
        <v>330</v>
      </c>
      <c r="D143" s="221"/>
      <c r="E143" s="73"/>
      <c r="F143" s="183"/>
      <c r="G143" s="183"/>
      <c r="H143" s="115"/>
      <c r="J143" s="1" t="str">
        <f t="shared" si="13"/>
        <v/>
      </c>
    </row>
    <row r="144" spans="1:10" x14ac:dyDescent="0.4">
      <c r="A144" s="155"/>
      <c r="B144" s="157"/>
      <c r="C144" s="211" t="s">
        <v>1755</v>
      </c>
      <c r="D144" s="70" t="s">
        <v>1098</v>
      </c>
      <c r="E144" s="61"/>
      <c r="F144" s="61"/>
      <c r="G144" s="62">
        <f>IF(F144="○",2,IF(F144="△",1,0))</f>
        <v>0</v>
      </c>
      <c r="H144" s="61"/>
      <c r="J144" s="1" t="str">
        <f t="shared" ref="J144:J154" si="23">IF(E144="☆",IF(AND(E144="☆",F144="○"),"OK","NG"),"")</f>
        <v/>
      </c>
    </row>
    <row r="145" spans="1:10" x14ac:dyDescent="0.4">
      <c r="A145" s="155"/>
      <c r="B145" s="159"/>
      <c r="C145" s="215" t="s">
        <v>1895</v>
      </c>
      <c r="D145" s="68" t="s">
        <v>1099</v>
      </c>
      <c r="E145" s="67"/>
      <c r="F145" s="71"/>
      <c r="G145" s="71">
        <f>IF(F145="○",2,IF(F145="△",1,0))</f>
        <v>0</v>
      </c>
      <c r="H145" s="67"/>
      <c r="J145" s="1" t="str">
        <f t="shared" si="23"/>
        <v/>
      </c>
    </row>
    <row r="146" spans="1:10" x14ac:dyDescent="0.4">
      <c r="A146" s="155"/>
      <c r="B146" s="156" t="s">
        <v>1171</v>
      </c>
      <c r="C146" s="221" t="s">
        <v>331</v>
      </c>
      <c r="D146" s="221"/>
      <c r="E146" s="73"/>
      <c r="F146" s="183"/>
      <c r="G146" s="183"/>
      <c r="H146" s="115"/>
      <c r="J146" s="1" t="str">
        <f t="shared" si="23"/>
        <v/>
      </c>
    </row>
    <row r="147" spans="1:10" x14ac:dyDescent="0.4">
      <c r="A147" s="155"/>
      <c r="B147" s="157"/>
      <c r="C147" s="211" t="s">
        <v>1758</v>
      </c>
      <c r="D147" s="70" t="s">
        <v>1100</v>
      </c>
      <c r="E147" s="61"/>
      <c r="F147" s="61"/>
      <c r="G147" s="62">
        <f>IF(F147="○",2,IF(F147="△",1,0))</f>
        <v>0</v>
      </c>
      <c r="H147" s="61"/>
      <c r="J147" s="1" t="str">
        <f t="shared" si="23"/>
        <v/>
      </c>
    </row>
    <row r="148" spans="1:10" x14ac:dyDescent="0.4">
      <c r="A148" s="155"/>
      <c r="B148" s="157"/>
      <c r="C148" s="212" t="s">
        <v>1759</v>
      </c>
      <c r="D148" s="65" t="s">
        <v>1101</v>
      </c>
      <c r="E148" s="64"/>
      <c r="F148" s="64"/>
      <c r="G148" s="64">
        <f t="shared" ref="G148:G150" si="24">IF(F148="○",2,IF(F148="△",1,0))</f>
        <v>0</v>
      </c>
      <c r="H148" s="64"/>
      <c r="J148" s="1" t="str">
        <f t="shared" si="23"/>
        <v/>
      </c>
    </row>
    <row r="149" spans="1:10" x14ac:dyDescent="0.4">
      <c r="A149" s="155"/>
      <c r="B149" s="157"/>
      <c r="C149" s="212" t="s">
        <v>1760</v>
      </c>
      <c r="D149" s="65" t="s">
        <v>1102</v>
      </c>
      <c r="E149" s="64"/>
      <c r="F149" s="64"/>
      <c r="G149" s="64">
        <f t="shared" si="24"/>
        <v>0</v>
      </c>
      <c r="H149" s="64"/>
      <c r="J149" s="1" t="str">
        <f t="shared" si="23"/>
        <v/>
      </c>
    </row>
    <row r="150" spans="1:10" x14ac:dyDescent="0.4">
      <c r="A150" s="155"/>
      <c r="B150" s="159"/>
      <c r="C150" s="215" t="s">
        <v>1761</v>
      </c>
      <c r="D150" s="68" t="s">
        <v>1103</v>
      </c>
      <c r="E150" s="67" t="s">
        <v>409</v>
      </c>
      <c r="F150" s="71"/>
      <c r="G150" s="71">
        <f t="shared" si="24"/>
        <v>0</v>
      </c>
      <c r="H150" s="67"/>
      <c r="J150" s="1" t="str">
        <f t="shared" si="23"/>
        <v>NG</v>
      </c>
    </row>
    <row r="151" spans="1:10" x14ac:dyDescent="0.4">
      <c r="A151" s="155"/>
      <c r="B151" s="156" t="s">
        <v>1172</v>
      </c>
      <c r="C151" s="221" t="s">
        <v>332</v>
      </c>
      <c r="D151" s="221"/>
      <c r="E151" s="73"/>
      <c r="F151" s="183"/>
      <c r="G151" s="183"/>
      <c r="H151" s="115"/>
      <c r="J151" s="1" t="str">
        <f t="shared" si="23"/>
        <v/>
      </c>
    </row>
    <row r="152" spans="1:10" x14ac:dyDescent="0.4">
      <c r="A152" s="155"/>
      <c r="B152" s="157"/>
      <c r="C152" s="211" t="s">
        <v>1896</v>
      </c>
      <c r="D152" s="70" t="s">
        <v>1104</v>
      </c>
      <c r="E152" s="61"/>
      <c r="F152" s="61"/>
      <c r="G152" s="62">
        <f>IF(F152="○",2,IF(F152="△",1,0))</f>
        <v>0</v>
      </c>
      <c r="H152" s="61"/>
      <c r="J152" s="1" t="str">
        <f t="shared" si="23"/>
        <v/>
      </c>
    </row>
    <row r="153" spans="1:10" x14ac:dyDescent="0.4">
      <c r="A153" s="155"/>
      <c r="B153" s="157"/>
      <c r="C153" s="212" t="s">
        <v>1897</v>
      </c>
      <c r="D153" s="65" t="s">
        <v>1105</v>
      </c>
      <c r="E153" s="64"/>
      <c r="F153" s="64"/>
      <c r="G153" s="64">
        <f t="shared" ref="G153:G154" si="25">IF(F153="○",2,IF(F153="△",1,0))</f>
        <v>0</v>
      </c>
      <c r="H153" s="64"/>
      <c r="J153" s="1" t="str">
        <f t="shared" si="23"/>
        <v/>
      </c>
    </row>
    <row r="154" spans="1:10" x14ac:dyDescent="0.4">
      <c r="A154" s="163"/>
      <c r="B154" s="159"/>
      <c r="C154" s="215" t="s">
        <v>1898</v>
      </c>
      <c r="D154" s="68" t="s">
        <v>1106</v>
      </c>
      <c r="E154" s="67"/>
      <c r="F154" s="67"/>
      <c r="G154" s="67">
        <f t="shared" si="25"/>
        <v>0</v>
      </c>
      <c r="H154" s="67"/>
      <c r="J154" s="1" t="str">
        <f t="shared" si="23"/>
        <v/>
      </c>
    </row>
    <row r="155" spans="1:10" ht="17.25" thickBot="1" x14ac:dyDescent="0.45"/>
    <row r="156" spans="1:10" ht="17.25" thickBot="1" x14ac:dyDescent="0.45">
      <c r="F156" s="13" t="s">
        <v>373</v>
      </c>
      <c r="G156" s="14">
        <f>SUM(G6:G154)</f>
        <v>0</v>
      </c>
    </row>
    <row r="158" spans="1:10" x14ac:dyDescent="0.4">
      <c r="F158" s="2" t="s">
        <v>1161</v>
      </c>
      <c r="G158" s="1">
        <f>COUNTA(G6:G154)-COUNTIF(G6:G154,"―")</f>
        <v>119</v>
      </c>
    </row>
    <row r="159" spans="1:10" x14ac:dyDescent="0.4">
      <c r="F159" s="191" t="s">
        <v>1165</v>
      </c>
      <c r="G159" s="6">
        <f>G158*2</f>
        <v>238</v>
      </c>
    </row>
  </sheetData>
  <mergeCells count="1">
    <mergeCell ref="A5:D5"/>
  </mergeCells>
  <phoneticPr fontId="2"/>
  <dataValidations count="1">
    <dataValidation type="list" allowBlank="1" showInputMessage="1" showErrorMessage="1" sqref="F22:F42 F44:F48 F50:F54 F91:F96 F111:F114 F57:F60 F76:F89 F98:F105 F107:F109 F116:F119 F69:F70 F62:F67 F72:F74 F122:F126 F129:F131 F152:F154 F138:F142 F144:F145 F147:F150 F133:F135 F8:F13 F16:F19" xr:uid="{00000000-0002-0000-0300-000000000000}">
      <formula1>"○,△,×"</formula1>
    </dataValidation>
  </dataValidations>
  <pageMargins left="0.70866141732283472" right="0.70866141732283472" top="0.74803149606299213" bottom="0.74803149606299213" header="0.31496062992125984" footer="0.31496062992125984"/>
  <pageSetup paperSize="9" scale="45" fitToHeight="2" orientation="portrait" r:id="rId1"/>
  <rowBreaks count="1" manualBreakCount="1">
    <brk id="89"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pageSetUpPr fitToPage="1"/>
  </sheetPr>
  <dimension ref="A1:J153"/>
  <sheetViews>
    <sheetView view="pageBreakPreview" zoomScale="85" zoomScaleNormal="100" zoomScaleSheetLayoutView="85" workbookViewId="0">
      <pane ySplit="5" topLeftCell="A6" activePane="bottomLeft" state="frozen"/>
      <selection activeCell="C8" sqref="C8"/>
      <selection pane="bottomLeft" activeCell="J2" sqref="J2"/>
    </sheetView>
  </sheetViews>
  <sheetFormatPr defaultRowHeight="16.5" x14ac:dyDescent="0.4"/>
  <cols>
    <col min="1" max="2" width="5" style="6" customWidth="1"/>
    <col min="3" max="3" width="5.625" style="6" customWidth="1"/>
    <col min="4" max="4" width="104.625" style="6" customWidth="1"/>
    <col min="5" max="5" width="5" style="6" customWidth="1"/>
    <col min="6" max="7" width="9" style="6"/>
    <col min="8" max="8" width="34.5" style="6" customWidth="1"/>
    <col min="9" max="9" width="2.875" style="6" customWidth="1"/>
    <col min="10" max="16384" width="9" style="6"/>
  </cols>
  <sheetData>
    <row r="1" spans="1:10" ht="19.5" x14ac:dyDescent="0.4">
      <c r="A1" s="10" t="s">
        <v>386</v>
      </c>
    </row>
    <row r="3" spans="1:10" x14ac:dyDescent="0.4">
      <c r="A3" s="1"/>
      <c r="B3" s="1"/>
      <c r="C3" s="1"/>
      <c r="D3" s="188" t="s">
        <v>388</v>
      </c>
      <c r="E3" s="3"/>
      <c r="F3" s="1"/>
      <c r="G3" s="1"/>
      <c r="H3" s="1"/>
    </row>
    <row r="4" spans="1:10" x14ac:dyDescent="0.4">
      <c r="A4" s="1"/>
      <c r="B4" s="1"/>
      <c r="C4" s="1"/>
      <c r="D4" s="188" t="s">
        <v>1162</v>
      </c>
      <c r="E4" s="3"/>
      <c r="F4" s="1"/>
      <c r="G4" s="1"/>
      <c r="H4" s="1"/>
    </row>
    <row r="5" spans="1:10" ht="18.75" x14ac:dyDescent="0.4">
      <c r="A5" s="208" t="s">
        <v>378</v>
      </c>
      <c r="B5" s="208"/>
      <c r="C5" s="208"/>
      <c r="D5" s="208"/>
      <c r="E5" s="181" t="s">
        <v>394</v>
      </c>
      <c r="F5" s="181" t="s">
        <v>387</v>
      </c>
      <c r="G5" s="181" t="s">
        <v>379</v>
      </c>
      <c r="H5" s="181" t="s">
        <v>380</v>
      </c>
    </row>
    <row r="6" spans="1:10" x14ac:dyDescent="0.4">
      <c r="A6" s="165">
        <v>1</v>
      </c>
      <c r="B6" s="166" t="s">
        <v>12</v>
      </c>
      <c r="C6" s="166"/>
      <c r="D6" s="122"/>
      <c r="E6" s="123"/>
      <c r="F6" s="178"/>
      <c r="G6" s="178"/>
      <c r="H6" s="124"/>
    </row>
    <row r="7" spans="1:10" s="9" customFormat="1" x14ac:dyDescent="0.4">
      <c r="A7" s="167"/>
      <c r="B7" s="168" t="s">
        <v>13</v>
      </c>
      <c r="C7" s="223" t="s">
        <v>199</v>
      </c>
      <c r="D7" s="223"/>
      <c r="E7" s="80"/>
      <c r="F7" s="127"/>
      <c r="G7" s="127"/>
      <c r="H7" s="120"/>
      <c r="J7" s="1" t="s">
        <v>1163</v>
      </c>
    </row>
    <row r="8" spans="1:10" x14ac:dyDescent="0.4">
      <c r="A8" s="167"/>
      <c r="B8" s="169"/>
      <c r="C8" s="211" t="s">
        <v>1184</v>
      </c>
      <c r="D8" s="202" t="s">
        <v>408</v>
      </c>
      <c r="E8" s="198"/>
      <c r="F8" s="126"/>
      <c r="G8" s="126">
        <f>IF(F8="○",2,IF(F8="△",1,0))</f>
        <v>0</v>
      </c>
      <c r="H8" s="61"/>
      <c r="J8" s="1" t="str">
        <f>IF(E8="☆",IF(AND(E8="☆",F8="○"),"OK","NG"),"")</f>
        <v/>
      </c>
    </row>
    <row r="9" spans="1:10" x14ac:dyDescent="0.4">
      <c r="A9" s="167"/>
      <c r="B9" s="170"/>
      <c r="C9" s="212" t="s">
        <v>1185</v>
      </c>
      <c r="D9" s="203" t="s">
        <v>1179</v>
      </c>
      <c r="E9" s="199"/>
      <c r="F9" s="64"/>
      <c r="G9" s="64">
        <f t="shared" ref="G9:G12" si="0">IF(F9="○",2,IF(F9="△",1,0))</f>
        <v>0</v>
      </c>
      <c r="H9" s="64"/>
      <c r="J9" s="1" t="str">
        <f t="shared" ref="J9:J72" si="1">IF(E9="☆",IF(AND(E9="☆",F9="○"),"OK","NG"),"")</f>
        <v/>
      </c>
    </row>
    <row r="10" spans="1:10" x14ac:dyDescent="0.4">
      <c r="A10" s="167"/>
      <c r="B10" s="170"/>
      <c r="C10" s="212" t="s">
        <v>1186</v>
      </c>
      <c r="D10" s="203" t="s">
        <v>1180</v>
      </c>
      <c r="E10" s="199"/>
      <c r="F10" s="64"/>
      <c r="G10" s="64">
        <f t="shared" si="0"/>
        <v>0</v>
      </c>
      <c r="H10" s="64"/>
      <c r="J10" s="1"/>
    </row>
    <row r="11" spans="1:10" x14ac:dyDescent="0.4">
      <c r="A11" s="167"/>
      <c r="B11" s="170"/>
      <c r="C11" s="212" t="s">
        <v>1187</v>
      </c>
      <c r="D11" s="203" t="s">
        <v>1176</v>
      </c>
      <c r="E11" s="199"/>
      <c r="F11" s="64"/>
      <c r="G11" s="64">
        <f t="shared" si="0"/>
        <v>0</v>
      </c>
      <c r="H11" s="64"/>
      <c r="J11" s="1" t="str">
        <f t="shared" si="1"/>
        <v/>
      </c>
    </row>
    <row r="12" spans="1:10" x14ac:dyDescent="0.4">
      <c r="A12" s="171"/>
      <c r="B12" s="172"/>
      <c r="C12" s="212" t="s">
        <v>1188</v>
      </c>
      <c r="D12" s="204" t="s">
        <v>766</v>
      </c>
      <c r="E12" s="200"/>
      <c r="F12" s="71"/>
      <c r="G12" s="71">
        <f t="shared" si="0"/>
        <v>0</v>
      </c>
      <c r="H12" s="67"/>
      <c r="J12" s="1" t="str">
        <f t="shared" si="1"/>
        <v/>
      </c>
    </row>
    <row r="13" spans="1:10" s="9" customFormat="1" x14ac:dyDescent="0.4">
      <c r="A13" s="167"/>
      <c r="B13" s="168" t="s">
        <v>14</v>
      </c>
      <c r="C13" s="224" t="s">
        <v>333</v>
      </c>
      <c r="D13" s="224"/>
      <c r="E13" s="127"/>
      <c r="F13" s="127"/>
      <c r="G13" s="127"/>
      <c r="H13" s="197"/>
      <c r="J13" s="1" t="str">
        <f t="shared" si="1"/>
        <v/>
      </c>
    </row>
    <row r="14" spans="1:10" x14ac:dyDescent="0.4">
      <c r="A14" s="167"/>
      <c r="B14" s="170"/>
      <c r="C14" s="211" t="s">
        <v>1202</v>
      </c>
      <c r="D14" s="125" t="s">
        <v>827</v>
      </c>
      <c r="E14" s="126"/>
      <c r="F14" s="126"/>
      <c r="G14" s="126">
        <f t="shared" ref="G14:G16" si="2">IF(F14="○",2,IF(F14="△",1,0))</f>
        <v>0</v>
      </c>
      <c r="H14" s="126"/>
      <c r="J14" s="1" t="str">
        <f t="shared" si="1"/>
        <v/>
      </c>
    </row>
    <row r="15" spans="1:10" x14ac:dyDescent="0.4">
      <c r="A15" s="167"/>
      <c r="B15" s="170"/>
      <c r="C15" s="212" t="s">
        <v>1203</v>
      </c>
      <c r="D15" s="63" t="s">
        <v>828</v>
      </c>
      <c r="E15" s="64"/>
      <c r="F15" s="64"/>
      <c r="G15" s="64">
        <f t="shared" si="2"/>
        <v>0</v>
      </c>
      <c r="H15" s="64"/>
      <c r="J15" s="1" t="str">
        <f t="shared" si="1"/>
        <v/>
      </c>
    </row>
    <row r="16" spans="1:10" x14ac:dyDescent="0.4">
      <c r="A16" s="171"/>
      <c r="B16" s="172"/>
      <c r="C16" s="215" t="s">
        <v>1204</v>
      </c>
      <c r="D16" s="66" t="s">
        <v>829</v>
      </c>
      <c r="E16" s="67"/>
      <c r="F16" s="71"/>
      <c r="G16" s="71">
        <f t="shared" si="2"/>
        <v>0</v>
      </c>
      <c r="H16" s="67"/>
      <c r="J16" s="1" t="str">
        <f t="shared" si="1"/>
        <v/>
      </c>
    </row>
    <row r="17" spans="1:10" s="8" customFormat="1" x14ac:dyDescent="0.4">
      <c r="A17" s="167">
        <v>2</v>
      </c>
      <c r="B17" s="173" t="s">
        <v>334</v>
      </c>
      <c r="C17" s="173"/>
      <c r="D17" s="81"/>
      <c r="E17" s="74"/>
      <c r="F17" s="178"/>
      <c r="G17" s="178"/>
      <c r="H17" s="119"/>
      <c r="J17" s="1" t="str">
        <f t="shared" si="1"/>
        <v/>
      </c>
    </row>
    <row r="18" spans="1:10" s="9" customFormat="1" x14ac:dyDescent="0.4">
      <c r="A18" s="167"/>
      <c r="B18" s="168" t="s">
        <v>17</v>
      </c>
      <c r="C18" s="224" t="s">
        <v>335</v>
      </c>
      <c r="D18" s="223"/>
      <c r="E18" s="127"/>
      <c r="F18" s="127"/>
      <c r="G18" s="127"/>
      <c r="H18" s="120"/>
      <c r="J18" s="1" t="str">
        <f t="shared" si="1"/>
        <v/>
      </c>
    </row>
    <row r="19" spans="1:10" x14ac:dyDescent="0.4">
      <c r="A19" s="167"/>
      <c r="B19" s="169"/>
      <c r="C19" s="93" t="s">
        <v>759</v>
      </c>
      <c r="D19" s="60" t="s">
        <v>1107</v>
      </c>
      <c r="E19" s="93" t="s">
        <v>759</v>
      </c>
      <c r="F19" s="93" t="s">
        <v>470</v>
      </c>
      <c r="G19" s="93" t="s">
        <v>759</v>
      </c>
      <c r="H19" s="61"/>
      <c r="J19" s="1" t="str">
        <f t="shared" si="1"/>
        <v/>
      </c>
    </row>
    <row r="20" spans="1:10" x14ac:dyDescent="0.4">
      <c r="A20" s="167"/>
      <c r="B20" s="169"/>
      <c r="C20" s="212" t="s">
        <v>1267</v>
      </c>
      <c r="D20" s="63" t="s">
        <v>1108</v>
      </c>
      <c r="E20" s="64"/>
      <c r="F20" s="64"/>
      <c r="G20" s="64">
        <f t="shared" ref="G20:G34" si="3">IF(F20="○",2,IF(F20="△",1,0))</f>
        <v>0</v>
      </c>
      <c r="H20" s="64"/>
      <c r="J20" s="1" t="str">
        <f t="shared" si="1"/>
        <v/>
      </c>
    </row>
    <row r="21" spans="1:10" x14ac:dyDescent="0.4">
      <c r="A21" s="167"/>
      <c r="B21" s="169"/>
      <c r="C21" s="212" t="s">
        <v>1268</v>
      </c>
      <c r="D21" s="63" t="s">
        <v>1109</v>
      </c>
      <c r="E21" s="64"/>
      <c r="F21" s="64"/>
      <c r="G21" s="64">
        <f t="shared" si="3"/>
        <v>0</v>
      </c>
      <c r="H21" s="64"/>
      <c r="J21" s="1" t="str">
        <f t="shared" si="1"/>
        <v/>
      </c>
    </row>
    <row r="22" spans="1:10" x14ac:dyDescent="0.4">
      <c r="A22" s="167"/>
      <c r="B22" s="169"/>
      <c r="C22" s="212" t="s">
        <v>1269</v>
      </c>
      <c r="D22" s="63" t="s">
        <v>1110</v>
      </c>
      <c r="E22" s="64"/>
      <c r="F22" s="64"/>
      <c r="G22" s="64">
        <f t="shared" si="3"/>
        <v>0</v>
      </c>
      <c r="H22" s="64"/>
      <c r="J22" s="1" t="str">
        <f t="shared" si="1"/>
        <v/>
      </c>
    </row>
    <row r="23" spans="1:10" x14ac:dyDescent="0.4">
      <c r="A23" s="167"/>
      <c r="B23" s="169"/>
      <c r="C23" s="212" t="s">
        <v>1270</v>
      </c>
      <c r="D23" s="63" t="s">
        <v>1111</v>
      </c>
      <c r="E23" s="64"/>
      <c r="F23" s="64"/>
      <c r="G23" s="64">
        <f t="shared" si="3"/>
        <v>0</v>
      </c>
      <c r="H23" s="64"/>
      <c r="J23" s="1" t="str">
        <f t="shared" si="1"/>
        <v/>
      </c>
    </row>
    <row r="24" spans="1:10" x14ac:dyDescent="0.4">
      <c r="A24" s="167"/>
      <c r="B24" s="169"/>
      <c r="C24" s="212" t="s">
        <v>1271</v>
      </c>
      <c r="D24" s="63" t="s">
        <v>1112</v>
      </c>
      <c r="E24" s="64"/>
      <c r="F24" s="64"/>
      <c r="G24" s="64">
        <f t="shared" si="3"/>
        <v>0</v>
      </c>
      <c r="H24" s="64"/>
      <c r="J24" s="1" t="str">
        <f t="shared" si="1"/>
        <v/>
      </c>
    </row>
    <row r="25" spans="1:10" x14ac:dyDescent="0.4">
      <c r="A25" s="167"/>
      <c r="B25" s="169"/>
      <c r="C25" s="212" t="s">
        <v>1272</v>
      </c>
      <c r="D25" s="63" t="s">
        <v>1113</v>
      </c>
      <c r="E25" s="64"/>
      <c r="F25" s="64"/>
      <c r="G25" s="64">
        <f t="shared" si="3"/>
        <v>0</v>
      </c>
      <c r="H25" s="64"/>
      <c r="J25" s="1" t="str">
        <f t="shared" si="1"/>
        <v/>
      </c>
    </row>
    <row r="26" spans="1:10" x14ac:dyDescent="0.4">
      <c r="A26" s="167"/>
      <c r="B26" s="169"/>
      <c r="C26" s="212" t="s">
        <v>1273</v>
      </c>
      <c r="D26" s="63" t="s">
        <v>1114</v>
      </c>
      <c r="E26" s="64"/>
      <c r="F26" s="64"/>
      <c r="G26" s="64">
        <f t="shared" si="3"/>
        <v>0</v>
      </c>
      <c r="H26" s="64"/>
      <c r="J26" s="1" t="str">
        <f t="shared" si="1"/>
        <v/>
      </c>
    </row>
    <row r="27" spans="1:10" x14ac:dyDescent="0.4">
      <c r="A27" s="174"/>
      <c r="B27" s="169"/>
      <c r="C27" s="212" t="s">
        <v>1274</v>
      </c>
      <c r="D27" s="63" t="s">
        <v>1115</v>
      </c>
      <c r="E27" s="64"/>
      <c r="F27" s="64"/>
      <c r="G27" s="64">
        <f t="shared" si="3"/>
        <v>0</v>
      </c>
      <c r="H27" s="64"/>
      <c r="J27" s="1" t="str">
        <f t="shared" si="1"/>
        <v/>
      </c>
    </row>
    <row r="28" spans="1:10" x14ac:dyDescent="0.4">
      <c r="A28" s="167"/>
      <c r="B28" s="169"/>
      <c r="C28" s="212" t="s">
        <v>1275</v>
      </c>
      <c r="D28" s="63" t="s">
        <v>1116</v>
      </c>
      <c r="E28" s="64"/>
      <c r="F28" s="64"/>
      <c r="G28" s="64">
        <f t="shared" si="3"/>
        <v>0</v>
      </c>
      <c r="H28" s="64"/>
      <c r="J28" s="1" t="str">
        <f t="shared" si="1"/>
        <v/>
      </c>
    </row>
    <row r="29" spans="1:10" x14ac:dyDescent="0.4">
      <c r="A29" s="167"/>
      <c r="B29" s="169"/>
      <c r="C29" s="212" t="s">
        <v>1276</v>
      </c>
      <c r="D29" s="63" t="s">
        <v>1117</v>
      </c>
      <c r="E29" s="64"/>
      <c r="F29" s="64"/>
      <c r="G29" s="64">
        <f t="shared" si="3"/>
        <v>0</v>
      </c>
      <c r="H29" s="64"/>
      <c r="J29" s="1" t="str">
        <f t="shared" si="1"/>
        <v/>
      </c>
    </row>
    <row r="30" spans="1:10" x14ac:dyDescent="0.4">
      <c r="A30" s="167"/>
      <c r="B30" s="169"/>
      <c r="C30" s="212" t="s">
        <v>1277</v>
      </c>
      <c r="D30" s="63" t="s">
        <v>1118</v>
      </c>
      <c r="E30" s="64"/>
      <c r="F30" s="64"/>
      <c r="G30" s="64">
        <f t="shared" si="3"/>
        <v>0</v>
      </c>
      <c r="H30" s="64"/>
      <c r="J30" s="1" t="str">
        <f t="shared" si="1"/>
        <v/>
      </c>
    </row>
    <row r="31" spans="1:10" x14ac:dyDescent="0.4">
      <c r="A31" s="167"/>
      <c r="B31" s="169"/>
      <c r="C31" s="212" t="s">
        <v>1278</v>
      </c>
      <c r="D31" s="63" t="s">
        <v>1119</v>
      </c>
      <c r="E31" s="64"/>
      <c r="F31" s="64"/>
      <c r="G31" s="64">
        <f t="shared" si="3"/>
        <v>0</v>
      </c>
      <c r="H31" s="64"/>
      <c r="J31" s="1" t="str">
        <f t="shared" si="1"/>
        <v/>
      </c>
    </row>
    <row r="32" spans="1:10" x14ac:dyDescent="0.4">
      <c r="A32" s="167"/>
      <c r="B32" s="169"/>
      <c r="C32" s="212" t="s">
        <v>1279</v>
      </c>
      <c r="D32" s="63" t="s">
        <v>1120</v>
      </c>
      <c r="E32" s="64"/>
      <c r="F32" s="64"/>
      <c r="G32" s="64">
        <f t="shared" si="3"/>
        <v>0</v>
      </c>
      <c r="H32" s="64"/>
      <c r="J32" s="1" t="str">
        <f t="shared" si="1"/>
        <v/>
      </c>
    </row>
    <row r="33" spans="1:10" x14ac:dyDescent="0.4">
      <c r="A33" s="167"/>
      <c r="B33" s="169"/>
      <c r="C33" s="212" t="s">
        <v>1280</v>
      </c>
      <c r="D33" s="63" t="s">
        <v>1121</v>
      </c>
      <c r="E33" s="64"/>
      <c r="F33" s="64"/>
      <c r="G33" s="64">
        <f t="shared" si="3"/>
        <v>0</v>
      </c>
      <c r="H33" s="64"/>
      <c r="J33" s="1" t="str">
        <f t="shared" si="1"/>
        <v/>
      </c>
    </row>
    <row r="34" spans="1:10" x14ac:dyDescent="0.4">
      <c r="A34" s="167"/>
      <c r="B34" s="175"/>
      <c r="C34" s="215" t="s">
        <v>1899</v>
      </c>
      <c r="D34" s="66" t="s">
        <v>1122</v>
      </c>
      <c r="E34" s="67"/>
      <c r="F34" s="71"/>
      <c r="G34" s="71">
        <f t="shared" si="3"/>
        <v>0</v>
      </c>
      <c r="H34" s="67"/>
      <c r="J34" s="1" t="str">
        <f t="shared" si="1"/>
        <v/>
      </c>
    </row>
    <row r="35" spans="1:10" s="9" customFormat="1" x14ac:dyDescent="0.4">
      <c r="A35" s="167"/>
      <c r="B35" s="168" t="s">
        <v>27</v>
      </c>
      <c r="C35" s="224" t="s">
        <v>336</v>
      </c>
      <c r="D35" s="223"/>
      <c r="E35" s="127"/>
      <c r="F35" s="127"/>
      <c r="G35" s="127"/>
      <c r="H35" s="120"/>
      <c r="J35" s="1" t="str">
        <f t="shared" si="1"/>
        <v/>
      </c>
    </row>
    <row r="36" spans="1:10" x14ac:dyDescent="0.4">
      <c r="A36" s="167"/>
      <c r="B36" s="169"/>
      <c r="C36" s="93" t="s">
        <v>759</v>
      </c>
      <c r="D36" s="60" t="s">
        <v>830</v>
      </c>
      <c r="E36" s="93" t="s">
        <v>759</v>
      </c>
      <c r="F36" s="93" t="s">
        <v>470</v>
      </c>
      <c r="G36" s="93" t="s">
        <v>759</v>
      </c>
      <c r="H36" s="61"/>
      <c r="J36" s="1" t="str">
        <f t="shared" si="1"/>
        <v/>
      </c>
    </row>
    <row r="37" spans="1:10" x14ac:dyDescent="0.4">
      <c r="A37" s="174"/>
      <c r="B37" s="169"/>
      <c r="C37" s="212" t="s">
        <v>1281</v>
      </c>
      <c r="D37" s="63" t="s">
        <v>1123</v>
      </c>
      <c r="E37" s="64"/>
      <c r="F37" s="64"/>
      <c r="G37" s="64">
        <f t="shared" ref="G37:G64" si="4">IF(F37="○",2,IF(F37="△",1,0))</f>
        <v>0</v>
      </c>
      <c r="H37" s="64"/>
      <c r="J37" s="1" t="str">
        <f t="shared" si="1"/>
        <v/>
      </c>
    </row>
    <row r="38" spans="1:10" x14ac:dyDescent="0.4">
      <c r="A38" s="167"/>
      <c r="B38" s="169"/>
      <c r="C38" s="212" t="s">
        <v>1282</v>
      </c>
      <c r="D38" s="63" t="s">
        <v>1124</v>
      </c>
      <c r="E38" s="64"/>
      <c r="F38" s="64"/>
      <c r="G38" s="64">
        <f t="shared" si="4"/>
        <v>0</v>
      </c>
      <c r="H38" s="64"/>
      <c r="J38" s="1" t="str">
        <f t="shared" si="1"/>
        <v/>
      </c>
    </row>
    <row r="39" spans="1:10" x14ac:dyDescent="0.4">
      <c r="A39" s="174"/>
      <c r="B39" s="169"/>
      <c r="C39" s="212" t="s">
        <v>1284</v>
      </c>
      <c r="D39" s="63" t="s">
        <v>1125</v>
      </c>
      <c r="E39" s="64"/>
      <c r="F39" s="64"/>
      <c r="G39" s="64">
        <f t="shared" si="4"/>
        <v>0</v>
      </c>
      <c r="H39" s="64"/>
      <c r="J39" s="1" t="str">
        <f t="shared" si="1"/>
        <v/>
      </c>
    </row>
    <row r="40" spans="1:10" x14ac:dyDescent="0.4">
      <c r="A40" s="167"/>
      <c r="B40" s="169"/>
      <c r="C40" s="212" t="s">
        <v>1286</v>
      </c>
      <c r="D40" s="63" t="s">
        <v>1126</v>
      </c>
      <c r="E40" s="64"/>
      <c r="F40" s="64"/>
      <c r="G40" s="64">
        <f t="shared" si="4"/>
        <v>0</v>
      </c>
      <c r="H40" s="64"/>
      <c r="J40" s="1" t="str">
        <f t="shared" si="1"/>
        <v/>
      </c>
    </row>
    <row r="41" spans="1:10" x14ac:dyDescent="0.4">
      <c r="A41" s="167"/>
      <c r="B41" s="169"/>
      <c r="C41" s="212" t="s">
        <v>1287</v>
      </c>
      <c r="D41" s="63" t="s">
        <v>1127</v>
      </c>
      <c r="E41" s="64"/>
      <c r="F41" s="64"/>
      <c r="G41" s="64">
        <f t="shared" si="4"/>
        <v>0</v>
      </c>
      <c r="H41" s="64"/>
      <c r="J41" s="1" t="str">
        <f t="shared" si="1"/>
        <v/>
      </c>
    </row>
    <row r="42" spans="1:10" x14ac:dyDescent="0.4">
      <c r="A42" s="167"/>
      <c r="B42" s="169"/>
      <c r="C42" s="212" t="s">
        <v>1288</v>
      </c>
      <c r="D42" s="63" t="s">
        <v>1128</v>
      </c>
      <c r="E42" s="64"/>
      <c r="F42" s="64"/>
      <c r="G42" s="64">
        <f t="shared" si="4"/>
        <v>0</v>
      </c>
      <c r="H42" s="64"/>
      <c r="J42" s="1" t="str">
        <f t="shared" si="1"/>
        <v/>
      </c>
    </row>
    <row r="43" spans="1:10" x14ac:dyDescent="0.4">
      <c r="A43" s="167"/>
      <c r="B43" s="169"/>
      <c r="C43" s="212" t="s">
        <v>1289</v>
      </c>
      <c r="D43" s="63" t="s">
        <v>1129</v>
      </c>
      <c r="E43" s="64"/>
      <c r="F43" s="64"/>
      <c r="G43" s="64">
        <f t="shared" si="4"/>
        <v>0</v>
      </c>
      <c r="H43" s="64"/>
      <c r="J43" s="1" t="str">
        <f t="shared" si="1"/>
        <v/>
      </c>
    </row>
    <row r="44" spans="1:10" x14ac:dyDescent="0.4">
      <c r="A44" s="167"/>
      <c r="B44" s="169"/>
      <c r="C44" s="212" t="s">
        <v>1290</v>
      </c>
      <c r="D44" s="63" t="s">
        <v>1130</v>
      </c>
      <c r="E44" s="64"/>
      <c r="F44" s="64"/>
      <c r="G44" s="64">
        <f t="shared" si="4"/>
        <v>0</v>
      </c>
      <c r="H44" s="64"/>
      <c r="J44" s="1" t="str">
        <f t="shared" si="1"/>
        <v/>
      </c>
    </row>
    <row r="45" spans="1:10" x14ac:dyDescent="0.4">
      <c r="A45" s="167"/>
      <c r="B45" s="169"/>
      <c r="C45" s="212" t="s">
        <v>1291</v>
      </c>
      <c r="D45" s="63" t="s">
        <v>1131</v>
      </c>
      <c r="E45" s="64"/>
      <c r="F45" s="64"/>
      <c r="G45" s="64">
        <f t="shared" si="4"/>
        <v>0</v>
      </c>
      <c r="H45" s="64"/>
      <c r="J45" s="1" t="str">
        <f t="shared" si="1"/>
        <v/>
      </c>
    </row>
    <row r="46" spans="1:10" x14ac:dyDescent="0.4">
      <c r="A46" s="167"/>
      <c r="B46" s="169"/>
      <c r="C46" s="212" t="s">
        <v>1292</v>
      </c>
      <c r="D46" s="63" t="s">
        <v>1132</v>
      </c>
      <c r="E46" s="64"/>
      <c r="F46" s="64"/>
      <c r="G46" s="64">
        <f t="shared" si="4"/>
        <v>0</v>
      </c>
      <c r="H46" s="64"/>
      <c r="J46" s="1" t="str">
        <f t="shared" si="1"/>
        <v/>
      </c>
    </row>
    <row r="47" spans="1:10" x14ac:dyDescent="0.4">
      <c r="A47" s="167"/>
      <c r="B47" s="169"/>
      <c r="C47" s="212" t="s">
        <v>1293</v>
      </c>
      <c r="D47" s="63" t="s">
        <v>1133</v>
      </c>
      <c r="E47" s="64"/>
      <c r="F47" s="64"/>
      <c r="G47" s="64">
        <f t="shared" si="4"/>
        <v>0</v>
      </c>
      <c r="H47" s="64"/>
      <c r="J47" s="1" t="str">
        <f t="shared" si="1"/>
        <v/>
      </c>
    </row>
    <row r="48" spans="1:10" x14ac:dyDescent="0.4">
      <c r="A48" s="167"/>
      <c r="B48" s="169"/>
      <c r="C48" s="212" t="s">
        <v>1294</v>
      </c>
      <c r="D48" s="63" t="s">
        <v>1134</v>
      </c>
      <c r="E48" s="64"/>
      <c r="F48" s="64"/>
      <c r="G48" s="64">
        <f t="shared" si="4"/>
        <v>0</v>
      </c>
      <c r="H48" s="64"/>
      <c r="J48" s="1" t="str">
        <f t="shared" si="1"/>
        <v/>
      </c>
    </row>
    <row r="49" spans="1:10" x14ac:dyDescent="0.4">
      <c r="A49" s="167"/>
      <c r="B49" s="169"/>
      <c r="C49" s="212" t="s">
        <v>1900</v>
      </c>
      <c r="D49" s="63" t="s">
        <v>1135</v>
      </c>
      <c r="E49" s="64"/>
      <c r="F49" s="64"/>
      <c r="G49" s="64">
        <f t="shared" si="4"/>
        <v>0</v>
      </c>
      <c r="H49" s="64"/>
      <c r="J49" s="1" t="str">
        <f t="shared" si="1"/>
        <v/>
      </c>
    </row>
    <row r="50" spans="1:10" x14ac:dyDescent="0.4">
      <c r="A50" s="167"/>
      <c r="B50" s="169"/>
      <c r="C50" s="212" t="s">
        <v>1901</v>
      </c>
      <c r="D50" s="63" t="s">
        <v>1136</v>
      </c>
      <c r="E50" s="64"/>
      <c r="F50" s="64"/>
      <c r="G50" s="64">
        <f t="shared" si="4"/>
        <v>0</v>
      </c>
      <c r="H50" s="64"/>
      <c r="J50" s="1" t="str">
        <f t="shared" si="1"/>
        <v/>
      </c>
    </row>
    <row r="51" spans="1:10" x14ac:dyDescent="0.4">
      <c r="A51" s="167"/>
      <c r="B51" s="169"/>
      <c r="C51" s="212" t="s">
        <v>1902</v>
      </c>
      <c r="D51" s="63" t="s">
        <v>1137</v>
      </c>
      <c r="E51" s="64"/>
      <c r="F51" s="64"/>
      <c r="G51" s="64">
        <f t="shared" si="4"/>
        <v>0</v>
      </c>
      <c r="H51" s="64"/>
      <c r="J51" s="1" t="str">
        <f t="shared" si="1"/>
        <v/>
      </c>
    </row>
    <row r="52" spans="1:10" x14ac:dyDescent="0.4">
      <c r="A52" s="167"/>
      <c r="B52" s="169"/>
      <c r="C52" s="212" t="s">
        <v>1903</v>
      </c>
      <c r="D52" s="63" t="s">
        <v>1138</v>
      </c>
      <c r="E52" s="64"/>
      <c r="F52" s="64"/>
      <c r="G52" s="64">
        <f t="shared" si="4"/>
        <v>0</v>
      </c>
      <c r="H52" s="64"/>
      <c r="J52" s="1" t="str">
        <f t="shared" si="1"/>
        <v/>
      </c>
    </row>
    <row r="53" spans="1:10" x14ac:dyDescent="0.4">
      <c r="A53" s="167"/>
      <c r="B53" s="169"/>
      <c r="C53" s="212" t="s">
        <v>1904</v>
      </c>
      <c r="D53" s="63" t="s">
        <v>1139</v>
      </c>
      <c r="E53" s="64"/>
      <c r="F53" s="64"/>
      <c r="G53" s="64">
        <f t="shared" si="4"/>
        <v>0</v>
      </c>
      <c r="H53" s="64"/>
      <c r="J53" s="1" t="str">
        <f t="shared" si="1"/>
        <v/>
      </c>
    </row>
    <row r="54" spans="1:10" x14ac:dyDescent="0.4">
      <c r="A54" s="167"/>
      <c r="B54" s="169"/>
      <c r="C54" s="212" t="s">
        <v>1905</v>
      </c>
      <c r="D54" s="63" t="s">
        <v>1140</v>
      </c>
      <c r="E54" s="64"/>
      <c r="F54" s="64"/>
      <c r="G54" s="64">
        <f t="shared" si="4"/>
        <v>0</v>
      </c>
      <c r="H54" s="64"/>
      <c r="J54" s="1" t="str">
        <f t="shared" si="1"/>
        <v/>
      </c>
    </row>
    <row r="55" spans="1:10" x14ac:dyDescent="0.4">
      <c r="A55" s="167"/>
      <c r="B55" s="169"/>
      <c r="C55" s="212" t="s">
        <v>1906</v>
      </c>
      <c r="D55" s="63" t="s">
        <v>1141</v>
      </c>
      <c r="E55" s="64"/>
      <c r="F55" s="64"/>
      <c r="G55" s="64">
        <f t="shared" si="4"/>
        <v>0</v>
      </c>
      <c r="H55" s="64"/>
      <c r="J55" s="1" t="str">
        <f t="shared" si="1"/>
        <v/>
      </c>
    </row>
    <row r="56" spans="1:10" x14ac:dyDescent="0.4">
      <c r="A56" s="167"/>
      <c r="B56" s="169"/>
      <c r="C56" s="212" t="s">
        <v>1907</v>
      </c>
      <c r="D56" s="63" t="s">
        <v>1142</v>
      </c>
      <c r="E56" s="64"/>
      <c r="F56" s="64"/>
      <c r="G56" s="64">
        <f t="shared" si="4"/>
        <v>0</v>
      </c>
      <c r="H56" s="64"/>
      <c r="J56" s="1" t="str">
        <f t="shared" si="1"/>
        <v/>
      </c>
    </row>
    <row r="57" spans="1:10" x14ac:dyDescent="0.4">
      <c r="A57" s="167"/>
      <c r="B57" s="169"/>
      <c r="C57" s="212" t="s">
        <v>1908</v>
      </c>
      <c r="D57" s="63" t="s">
        <v>1143</v>
      </c>
      <c r="E57" s="64"/>
      <c r="F57" s="64"/>
      <c r="G57" s="64">
        <f t="shared" si="4"/>
        <v>0</v>
      </c>
      <c r="H57" s="64"/>
      <c r="J57" s="1" t="str">
        <f t="shared" si="1"/>
        <v/>
      </c>
    </row>
    <row r="58" spans="1:10" x14ac:dyDescent="0.4">
      <c r="A58" s="167"/>
      <c r="B58" s="169"/>
      <c r="C58" s="212" t="s">
        <v>1909</v>
      </c>
      <c r="D58" s="63" t="s">
        <v>1144</v>
      </c>
      <c r="E58" s="64"/>
      <c r="F58" s="64"/>
      <c r="G58" s="64">
        <f t="shared" si="4"/>
        <v>0</v>
      </c>
      <c r="H58" s="64"/>
      <c r="J58" s="1" t="str">
        <f t="shared" si="1"/>
        <v/>
      </c>
    </row>
    <row r="59" spans="1:10" x14ac:dyDescent="0.4">
      <c r="A59" s="167"/>
      <c r="B59" s="169"/>
      <c r="C59" s="212" t="s">
        <v>1910</v>
      </c>
      <c r="D59" s="63" t="s">
        <v>1145</v>
      </c>
      <c r="E59" s="64"/>
      <c r="F59" s="64"/>
      <c r="G59" s="64">
        <f t="shared" si="4"/>
        <v>0</v>
      </c>
      <c r="H59" s="64"/>
      <c r="J59" s="1" t="str">
        <f t="shared" si="1"/>
        <v/>
      </c>
    </row>
    <row r="60" spans="1:10" x14ac:dyDescent="0.4">
      <c r="A60" s="167"/>
      <c r="B60" s="169"/>
      <c r="C60" s="212" t="s">
        <v>1911</v>
      </c>
      <c r="D60" s="63" t="s">
        <v>1146</v>
      </c>
      <c r="E60" s="64"/>
      <c r="F60" s="64"/>
      <c r="G60" s="64">
        <f t="shared" si="4"/>
        <v>0</v>
      </c>
      <c r="H60" s="64"/>
      <c r="J60" s="1" t="str">
        <f t="shared" si="1"/>
        <v/>
      </c>
    </row>
    <row r="61" spans="1:10" x14ac:dyDescent="0.4">
      <c r="A61" s="167"/>
      <c r="B61" s="169"/>
      <c r="C61" s="212" t="s">
        <v>1912</v>
      </c>
      <c r="D61" s="63" t="s">
        <v>1147</v>
      </c>
      <c r="E61" s="64"/>
      <c r="F61" s="64"/>
      <c r="G61" s="64">
        <f t="shared" si="4"/>
        <v>0</v>
      </c>
      <c r="H61" s="64"/>
      <c r="J61" s="1" t="str">
        <f t="shared" si="1"/>
        <v/>
      </c>
    </row>
    <row r="62" spans="1:10" x14ac:dyDescent="0.4">
      <c r="A62" s="167"/>
      <c r="B62" s="169"/>
      <c r="C62" s="212" t="s">
        <v>1913</v>
      </c>
      <c r="D62" s="63" t="s">
        <v>1148</v>
      </c>
      <c r="E62" s="64"/>
      <c r="F62" s="64"/>
      <c r="G62" s="64">
        <f t="shared" si="4"/>
        <v>0</v>
      </c>
      <c r="H62" s="64"/>
      <c r="J62" s="1" t="str">
        <f t="shared" si="1"/>
        <v/>
      </c>
    </row>
    <row r="63" spans="1:10" x14ac:dyDescent="0.4">
      <c r="A63" s="167"/>
      <c r="B63" s="169"/>
      <c r="C63" s="212" t="s">
        <v>1914</v>
      </c>
      <c r="D63" s="63" t="s">
        <v>1149</v>
      </c>
      <c r="E63" s="64"/>
      <c r="F63" s="64"/>
      <c r="G63" s="64">
        <f t="shared" si="4"/>
        <v>0</v>
      </c>
      <c r="H63" s="64"/>
      <c r="J63" s="1" t="str">
        <f t="shared" si="1"/>
        <v/>
      </c>
    </row>
    <row r="64" spans="1:10" x14ac:dyDescent="0.4">
      <c r="A64" s="167"/>
      <c r="B64" s="175"/>
      <c r="C64" s="215" t="s">
        <v>1915</v>
      </c>
      <c r="D64" s="66" t="s">
        <v>831</v>
      </c>
      <c r="E64" s="67"/>
      <c r="F64" s="71"/>
      <c r="G64" s="71">
        <f t="shared" si="4"/>
        <v>0</v>
      </c>
      <c r="H64" s="67"/>
      <c r="J64" s="1" t="str">
        <f t="shared" si="1"/>
        <v/>
      </c>
    </row>
    <row r="65" spans="1:10" s="9" customFormat="1" x14ac:dyDescent="0.4">
      <c r="A65" s="167"/>
      <c r="B65" s="168" t="s">
        <v>206</v>
      </c>
      <c r="C65" s="223" t="s">
        <v>337</v>
      </c>
      <c r="D65" s="223"/>
      <c r="E65" s="80"/>
      <c r="F65" s="127"/>
      <c r="G65" s="127"/>
      <c r="H65" s="120"/>
      <c r="J65" s="1" t="str">
        <f t="shared" si="1"/>
        <v/>
      </c>
    </row>
    <row r="66" spans="1:10" ht="33" x14ac:dyDescent="0.4">
      <c r="A66" s="167"/>
      <c r="B66" s="169"/>
      <c r="C66" s="211" t="s">
        <v>1771</v>
      </c>
      <c r="D66" s="70" t="s">
        <v>1150</v>
      </c>
      <c r="E66" s="61"/>
      <c r="F66" s="126"/>
      <c r="G66" s="126">
        <f>IF(F66="○",2,IF(F66="△",1,0))</f>
        <v>0</v>
      </c>
      <c r="H66" s="61"/>
      <c r="J66" s="1" t="str">
        <f t="shared" si="1"/>
        <v/>
      </c>
    </row>
    <row r="67" spans="1:10" x14ac:dyDescent="0.4">
      <c r="A67" s="167"/>
      <c r="B67" s="169"/>
      <c r="C67" s="212" t="s">
        <v>1772</v>
      </c>
      <c r="D67" s="63" t="s">
        <v>832</v>
      </c>
      <c r="E67" s="64"/>
      <c r="F67" s="64"/>
      <c r="G67" s="64">
        <f t="shared" ref="G67:G71" si="5">IF(F67="○",2,IF(F67="△",1,0))</f>
        <v>0</v>
      </c>
      <c r="H67" s="64"/>
      <c r="J67" s="1" t="str">
        <f t="shared" si="1"/>
        <v/>
      </c>
    </row>
    <row r="68" spans="1:10" x14ac:dyDescent="0.4">
      <c r="A68" s="167"/>
      <c r="B68" s="169"/>
      <c r="C68" s="212" t="s">
        <v>1773</v>
      </c>
      <c r="D68" s="63" t="s">
        <v>833</v>
      </c>
      <c r="E68" s="64"/>
      <c r="F68" s="64"/>
      <c r="G68" s="64">
        <f t="shared" si="5"/>
        <v>0</v>
      </c>
      <c r="H68" s="64"/>
      <c r="J68" s="1" t="str">
        <f t="shared" si="1"/>
        <v/>
      </c>
    </row>
    <row r="69" spans="1:10" x14ac:dyDescent="0.4">
      <c r="A69" s="167"/>
      <c r="B69" s="169"/>
      <c r="C69" s="212" t="s">
        <v>1774</v>
      </c>
      <c r="D69" s="63" t="s">
        <v>834</v>
      </c>
      <c r="E69" s="64"/>
      <c r="F69" s="64"/>
      <c r="G69" s="64">
        <f t="shared" si="5"/>
        <v>0</v>
      </c>
      <c r="H69" s="64"/>
      <c r="J69" s="1" t="str">
        <f t="shared" si="1"/>
        <v/>
      </c>
    </row>
    <row r="70" spans="1:10" x14ac:dyDescent="0.4">
      <c r="A70" s="167"/>
      <c r="B70" s="169"/>
      <c r="C70" s="212" t="s">
        <v>1775</v>
      </c>
      <c r="D70" s="63" t="s">
        <v>835</v>
      </c>
      <c r="E70" s="64"/>
      <c r="F70" s="64"/>
      <c r="G70" s="64">
        <f t="shared" si="5"/>
        <v>0</v>
      </c>
      <c r="H70" s="64"/>
      <c r="J70" s="1" t="str">
        <f t="shared" si="1"/>
        <v/>
      </c>
    </row>
    <row r="71" spans="1:10" x14ac:dyDescent="0.4">
      <c r="A71" s="171"/>
      <c r="B71" s="175"/>
      <c r="C71" s="215" t="s">
        <v>1776</v>
      </c>
      <c r="D71" s="66" t="s">
        <v>836</v>
      </c>
      <c r="E71" s="67"/>
      <c r="F71" s="67"/>
      <c r="G71" s="71">
        <f t="shared" si="5"/>
        <v>0</v>
      </c>
      <c r="H71" s="67"/>
      <c r="J71" s="1" t="str">
        <f t="shared" si="1"/>
        <v/>
      </c>
    </row>
    <row r="72" spans="1:10" s="8" customFormat="1" x14ac:dyDescent="0.4">
      <c r="A72" s="167">
        <v>3</v>
      </c>
      <c r="B72" s="173" t="s">
        <v>357</v>
      </c>
      <c r="C72" s="173"/>
      <c r="D72" s="81"/>
      <c r="E72" s="74"/>
      <c r="F72" s="74"/>
      <c r="G72" s="178"/>
      <c r="H72" s="119"/>
      <c r="J72" s="1" t="str">
        <f t="shared" si="1"/>
        <v/>
      </c>
    </row>
    <row r="73" spans="1:10" s="9" customFormat="1" x14ac:dyDescent="0.4">
      <c r="A73" s="167"/>
      <c r="B73" s="168" t="s">
        <v>29</v>
      </c>
      <c r="C73" s="223" t="s">
        <v>338</v>
      </c>
      <c r="D73" s="223"/>
      <c r="E73" s="80"/>
      <c r="F73" s="80"/>
      <c r="G73" s="127"/>
      <c r="H73" s="120"/>
      <c r="J73" s="1" t="str">
        <f t="shared" ref="J73:J136" si="6">IF(E73="☆",IF(AND(E73="☆",F73="○"),"OK","NG"),"")</f>
        <v/>
      </c>
    </row>
    <row r="74" spans="1:10" ht="33" x14ac:dyDescent="0.4">
      <c r="A74" s="174"/>
      <c r="B74" s="169"/>
      <c r="C74" s="211" t="s">
        <v>1295</v>
      </c>
      <c r="D74" s="70" t="s">
        <v>1151</v>
      </c>
      <c r="E74" s="61"/>
      <c r="F74" s="61"/>
      <c r="G74" s="61">
        <f>IF(F74="○",2,IF(F74="△",1,0))</f>
        <v>0</v>
      </c>
      <c r="H74" s="61"/>
      <c r="J74" s="1" t="str">
        <f t="shared" si="6"/>
        <v/>
      </c>
    </row>
    <row r="75" spans="1:10" x14ac:dyDescent="0.4">
      <c r="A75" s="167"/>
      <c r="B75" s="175"/>
      <c r="C75" s="215" t="s">
        <v>1916</v>
      </c>
      <c r="D75" s="66" t="s">
        <v>837</v>
      </c>
      <c r="E75" s="67"/>
      <c r="F75" s="71"/>
      <c r="G75" s="71">
        <f>IF(F75="○",2,IF(F75="△",1,0))</f>
        <v>0</v>
      </c>
      <c r="H75" s="67"/>
      <c r="J75" s="1" t="str">
        <f t="shared" si="6"/>
        <v/>
      </c>
    </row>
    <row r="76" spans="1:10" x14ac:dyDescent="0.4">
      <c r="A76" s="167"/>
      <c r="B76" s="168" t="s">
        <v>40</v>
      </c>
      <c r="C76" s="223" t="s">
        <v>339</v>
      </c>
      <c r="D76" s="223"/>
      <c r="E76" s="80"/>
      <c r="F76" s="127"/>
      <c r="G76" s="127"/>
      <c r="H76" s="120"/>
      <c r="J76" s="1" t="str">
        <f t="shared" si="6"/>
        <v/>
      </c>
    </row>
    <row r="77" spans="1:10" x14ac:dyDescent="0.4">
      <c r="A77" s="167"/>
      <c r="B77" s="169"/>
      <c r="C77" s="211" t="s">
        <v>1328</v>
      </c>
      <c r="D77" s="60" t="s">
        <v>838</v>
      </c>
      <c r="E77" s="61"/>
      <c r="F77" s="126"/>
      <c r="G77" s="126">
        <f>IF(F77="○",2,IF(F77="△",1,0))</f>
        <v>0</v>
      </c>
      <c r="H77" s="61"/>
      <c r="J77" s="1" t="str">
        <f t="shared" si="6"/>
        <v/>
      </c>
    </row>
    <row r="78" spans="1:10" x14ac:dyDescent="0.4">
      <c r="A78" s="167"/>
      <c r="B78" s="169"/>
      <c r="C78" s="212" t="s">
        <v>1329</v>
      </c>
      <c r="D78" s="63" t="s">
        <v>839</v>
      </c>
      <c r="E78" s="64"/>
      <c r="F78" s="64"/>
      <c r="G78" s="64">
        <f t="shared" ref="G78:G79" si="7">IF(F78="○",2,IF(F78="△",1,0))</f>
        <v>0</v>
      </c>
      <c r="H78" s="64"/>
      <c r="J78" s="1" t="str">
        <f t="shared" si="6"/>
        <v/>
      </c>
    </row>
    <row r="79" spans="1:10" x14ac:dyDescent="0.4">
      <c r="A79" s="167"/>
      <c r="B79" s="175"/>
      <c r="C79" s="215" t="s">
        <v>1330</v>
      </c>
      <c r="D79" s="66" t="s">
        <v>840</v>
      </c>
      <c r="E79" s="67"/>
      <c r="F79" s="71"/>
      <c r="G79" s="71">
        <f t="shared" si="7"/>
        <v>0</v>
      </c>
      <c r="H79" s="67"/>
      <c r="J79" s="1" t="str">
        <f t="shared" si="6"/>
        <v/>
      </c>
    </row>
    <row r="80" spans="1:10" x14ac:dyDescent="0.4">
      <c r="A80" s="167"/>
      <c r="B80" s="168" t="s">
        <v>48</v>
      </c>
      <c r="C80" s="223" t="s">
        <v>340</v>
      </c>
      <c r="D80" s="223"/>
      <c r="E80" s="80"/>
      <c r="F80" s="127"/>
      <c r="G80" s="127"/>
      <c r="H80" s="120"/>
      <c r="J80" s="1" t="str">
        <f t="shared" si="6"/>
        <v/>
      </c>
    </row>
    <row r="81" spans="1:10" x14ac:dyDescent="0.4">
      <c r="A81" s="167"/>
      <c r="B81" s="175"/>
      <c r="C81" s="222" t="s">
        <v>1332</v>
      </c>
      <c r="D81" s="75" t="s">
        <v>841</v>
      </c>
      <c r="E81" s="76"/>
      <c r="F81" s="179"/>
      <c r="G81" s="179">
        <f>IF(F81="○",2,IF(F81="△",1,0))</f>
        <v>0</v>
      </c>
      <c r="H81" s="76"/>
      <c r="J81" s="1" t="str">
        <f t="shared" si="6"/>
        <v/>
      </c>
    </row>
    <row r="82" spans="1:10" x14ac:dyDescent="0.4">
      <c r="A82" s="167"/>
      <c r="B82" s="168" t="s">
        <v>61</v>
      </c>
      <c r="C82" s="223" t="s">
        <v>341</v>
      </c>
      <c r="D82" s="223"/>
      <c r="E82" s="80"/>
      <c r="F82" s="127"/>
      <c r="G82" s="127"/>
      <c r="H82" s="120"/>
      <c r="J82" s="1" t="str">
        <f t="shared" si="6"/>
        <v/>
      </c>
    </row>
    <row r="83" spans="1:10" x14ac:dyDescent="0.4">
      <c r="A83" s="167"/>
      <c r="B83" s="175"/>
      <c r="C83" s="222" t="s">
        <v>1337</v>
      </c>
      <c r="D83" s="75" t="s">
        <v>842</v>
      </c>
      <c r="E83" s="76"/>
      <c r="F83" s="179"/>
      <c r="G83" s="179">
        <f>IF(F83="○",2,IF(F83="△",1,0))</f>
        <v>0</v>
      </c>
      <c r="H83" s="76"/>
      <c r="J83" s="1" t="str">
        <f t="shared" si="6"/>
        <v/>
      </c>
    </row>
    <row r="84" spans="1:10" x14ac:dyDescent="0.4">
      <c r="A84" s="167"/>
      <c r="B84" s="168" t="s">
        <v>66</v>
      </c>
      <c r="C84" s="223" t="s">
        <v>342</v>
      </c>
      <c r="D84" s="223"/>
      <c r="E84" s="80"/>
      <c r="F84" s="127"/>
      <c r="G84" s="127"/>
      <c r="H84" s="120"/>
      <c r="J84" s="1" t="str">
        <f t="shared" si="6"/>
        <v/>
      </c>
    </row>
    <row r="85" spans="1:10" x14ac:dyDescent="0.4">
      <c r="A85" s="171"/>
      <c r="B85" s="175"/>
      <c r="C85" s="222" t="s">
        <v>1350</v>
      </c>
      <c r="D85" s="75" t="s">
        <v>843</v>
      </c>
      <c r="E85" s="76"/>
      <c r="F85" s="180"/>
      <c r="G85" s="179">
        <f>IF(F85="○",2,IF(F85="△",1,0))</f>
        <v>0</v>
      </c>
      <c r="H85" s="76"/>
      <c r="J85" s="1" t="str">
        <f t="shared" si="6"/>
        <v/>
      </c>
    </row>
    <row r="86" spans="1:10" s="8" customFormat="1" x14ac:dyDescent="0.4">
      <c r="A86" s="167">
        <v>4</v>
      </c>
      <c r="B86" s="173" t="s">
        <v>343</v>
      </c>
      <c r="C86" s="173"/>
      <c r="D86" s="81"/>
      <c r="E86" s="74"/>
      <c r="F86" s="74"/>
      <c r="G86" s="178"/>
      <c r="H86" s="119"/>
      <c r="J86" s="1" t="str">
        <f t="shared" si="6"/>
        <v/>
      </c>
    </row>
    <row r="87" spans="1:10" x14ac:dyDescent="0.4">
      <c r="A87" s="167"/>
      <c r="B87" s="168" t="s">
        <v>127</v>
      </c>
      <c r="C87" s="223" t="s">
        <v>344</v>
      </c>
      <c r="D87" s="223"/>
      <c r="E87" s="80"/>
      <c r="F87" s="80"/>
      <c r="G87" s="127"/>
      <c r="H87" s="120"/>
      <c r="J87" s="1" t="str">
        <f t="shared" si="6"/>
        <v/>
      </c>
    </row>
    <row r="88" spans="1:10" x14ac:dyDescent="0.4">
      <c r="A88" s="174"/>
      <c r="B88" s="169"/>
      <c r="C88" s="211" t="s">
        <v>1367</v>
      </c>
      <c r="D88" s="60" t="s">
        <v>844</v>
      </c>
      <c r="E88" s="61" t="s">
        <v>409</v>
      </c>
      <c r="F88" s="61"/>
      <c r="G88" s="61">
        <f>IF(F88="○",2,IF(F88="△",1,0))</f>
        <v>0</v>
      </c>
      <c r="H88" s="61"/>
      <c r="J88" s="1" t="str">
        <f t="shared" si="6"/>
        <v>NG</v>
      </c>
    </row>
    <row r="89" spans="1:10" x14ac:dyDescent="0.4">
      <c r="A89" s="167"/>
      <c r="B89" s="169"/>
      <c r="C89" s="212" t="s">
        <v>1368</v>
      </c>
      <c r="D89" s="63" t="s">
        <v>845</v>
      </c>
      <c r="E89" s="64"/>
      <c r="F89" s="64"/>
      <c r="G89" s="64">
        <f t="shared" ref="G89:G93" si="8">IF(F89="○",2,IF(F89="△",1,0))</f>
        <v>0</v>
      </c>
      <c r="H89" s="64"/>
      <c r="J89" s="1" t="str">
        <f t="shared" si="6"/>
        <v/>
      </c>
    </row>
    <row r="90" spans="1:10" x14ac:dyDescent="0.4">
      <c r="A90" s="167"/>
      <c r="B90" s="169"/>
      <c r="C90" s="212" t="s">
        <v>1369</v>
      </c>
      <c r="D90" s="63" t="s">
        <v>846</v>
      </c>
      <c r="E90" s="64"/>
      <c r="F90" s="64"/>
      <c r="G90" s="64">
        <f t="shared" si="8"/>
        <v>0</v>
      </c>
      <c r="H90" s="64"/>
      <c r="J90" s="1" t="str">
        <f t="shared" si="6"/>
        <v/>
      </c>
    </row>
    <row r="91" spans="1:10" x14ac:dyDescent="0.4">
      <c r="A91" s="167"/>
      <c r="B91" s="169"/>
      <c r="C91" s="212" t="s">
        <v>1370</v>
      </c>
      <c r="D91" s="63" t="s">
        <v>847</v>
      </c>
      <c r="E91" s="64" t="s">
        <v>409</v>
      </c>
      <c r="F91" s="64"/>
      <c r="G91" s="64">
        <f t="shared" si="8"/>
        <v>0</v>
      </c>
      <c r="H91" s="64"/>
      <c r="J91" s="1" t="str">
        <f t="shared" si="6"/>
        <v>NG</v>
      </c>
    </row>
    <row r="92" spans="1:10" x14ac:dyDescent="0.4">
      <c r="A92" s="167"/>
      <c r="B92" s="169"/>
      <c r="C92" s="212" t="s">
        <v>1371</v>
      </c>
      <c r="D92" s="63" t="s">
        <v>848</v>
      </c>
      <c r="E92" s="64"/>
      <c r="F92" s="64"/>
      <c r="G92" s="64">
        <f t="shared" si="8"/>
        <v>0</v>
      </c>
      <c r="H92" s="64"/>
      <c r="J92" s="1" t="str">
        <f t="shared" si="6"/>
        <v/>
      </c>
    </row>
    <row r="93" spans="1:10" x14ac:dyDescent="0.4">
      <c r="A93" s="167"/>
      <c r="B93" s="175"/>
      <c r="C93" s="215" t="s">
        <v>1372</v>
      </c>
      <c r="D93" s="66" t="s">
        <v>849</v>
      </c>
      <c r="E93" s="67"/>
      <c r="F93" s="71"/>
      <c r="G93" s="71">
        <f t="shared" si="8"/>
        <v>0</v>
      </c>
      <c r="H93" s="67"/>
      <c r="J93" s="1" t="str">
        <f t="shared" si="6"/>
        <v/>
      </c>
    </row>
    <row r="94" spans="1:10" x14ac:dyDescent="0.4">
      <c r="A94" s="167"/>
      <c r="B94" s="168" t="s">
        <v>128</v>
      </c>
      <c r="C94" s="223" t="s">
        <v>343</v>
      </c>
      <c r="D94" s="223"/>
      <c r="E94" s="80"/>
      <c r="F94" s="127"/>
      <c r="G94" s="127"/>
      <c r="H94" s="120"/>
      <c r="J94" s="1" t="str">
        <f t="shared" si="6"/>
        <v/>
      </c>
    </row>
    <row r="95" spans="1:10" x14ac:dyDescent="0.4">
      <c r="A95" s="167"/>
      <c r="B95" s="169"/>
      <c r="C95" s="211" t="s">
        <v>1425</v>
      </c>
      <c r="D95" s="60" t="s">
        <v>850</v>
      </c>
      <c r="E95" s="61" t="s">
        <v>409</v>
      </c>
      <c r="F95" s="126"/>
      <c r="G95" s="126">
        <f>IF(F95="○",2,IF(F95="△",1,0))</f>
        <v>0</v>
      </c>
      <c r="H95" s="61"/>
      <c r="J95" s="1" t="str">
        <f t="shared" si="6"/>
        <v>NG</v>
      </c>
    </row>
    <row r="96" spans="1:10" x14ac:dyDescent="0.4">
      <c r="A96" s="167"/>
      <c r="B96" s="169"/>
      <c r="C96" s="212" t="s">
        <v>1426</v>
      </c>
      <c r="D96" s="125" t="s">
        <v>851</v>
      </c>
      <c r="E96" s="126"/>
      <c r="F96" s="126"/>
      <c r="G96" s="126">
        <f t="shared" ref="G96:G98" si="9">IF(F96="○",2,IF(F96="△",1,0))</f>
        <v>0</v>
      </c>
      <c r="H96" s="126"/>
      <c r="J96" s="1" t="str">
        <f t="shared" si="6"/>
        <v/>
      </c>
    </row>
    <row r="97" spans="1:10" x14ac:dyDescent="0.4">
      <c r="A97" s="167"/>
      <c r="B97" s="169"/>
      <c r="C97" s="212" t="s">
        <v>1427</v>
      </c>
      <c r="D97" s="63" t="s">
        <v>852</v>
      </c>
      <c r="E97" s="64" t="s">
        <v>409</v>
      </c>
      <c r="F97" s="64"/>
      <c r="G97" s="64">
        <f t="shared" si="9"/>
        <v>0</v>
      </c>
      <c r="H97" s="64"/>
      <c r="J97" s="1" t="str">
        <f t="shared" si="6"/>
        <v>NG</v>
      </c>
    </row>
    <row r="98" spans="1:10" x14ac:dyDescent="0.4">
      <c r="A98" s="171"/>
      <c r="B98" s="175"/>
      <c r="C98" s="215" t="s">
        <v>1428</v>
      </c>
      <c r="D98" s="68" t="s">
        <v>853</v>
      </c>
      <c r="E98" s="67"/>
      <c r="F98" s="67"/>
      <c r="G98" s="71">
        <f t="shared" si="9"/>
        <v>0</v>
      </c>
      <c r="H98" s="67"/>
      <c r="J98" s="1" t="str">
        <f t="shared" si="6"/>
        <v/>
      </c>
    </row>
    <row r="99" spans="1:10" s="8" customFormat="1" x14ac:dyDescent="0.4">
      <c r="A99" s="167">
        <v>5</v>
      </c>
      <c r="B99" s="173" t="s">
        <v>345</v>
      </c>
      <c r="C99" s="173"/>
      <c r="D99" s="81"/>
      <c r="E99" s="74"/>
      <c r="F99" s="74"/>
      <c r="G99" s="178"/>
      <c r="H99" s="119"/>
      <c r="J99" s="1" t="str">
        <f t="shared" si="6"/>
        <v/>
      </c>
    </row>
    <row r="100" spans="1:10" x14ac:dyDescent="0.4">
      <c r="A100" s="167"/>
      <c r="B100" s="168" t="s">
        <v>143</v>
      </c>
      <c r="C100" s="223" t="s">
        <v>345</v>
      </c>
      <c r="D100" s="223"/>
      <c r="E100" s="80"/>
      <c r="F100" s="80"/>
      <c r="G100" s="127"/>
      <c r="H100" s="120"/>
      <c r="J100" s="1" t="str">
        <f t="shared" si="6"/>
        <v/>
      </c>
    </row>
    <row r="101" spans="1:10" ht="33" x14ac:dyDescent="0.4">
      <c r="A101" s="167"/>
      <c r="B101" s="169"/>
      <c r="C101" s="211" t="s">
        <v>1586</v>
      </c>
      <c r="D101" s="77" t="s">
        <v>854</v>
      </c>
      <c r="E101" s="61" t="s">
        <v>409</v>
      </c>
      <c r="F101" s="61"/>
      <c r="G101" s="61">
        <f>IF(F101="○",2,IF(F101="△",1,0))</f>
        <v>0</v>
      </c>
      <c r="H101" s="61"/>
      <c r="J101" s="1" t="str">
        <f t="shared" si="6"/>
        <v>NG</v>
      </c>
    </row>
    <row r="102" spans="1:10" ht="33" x14ac:dyDescent="0.4">
      <c r="A102" s="167"/>
      <c r="B102" s="169"/>
      <c r="C102" s="212" t="s">
        <v>1587</v>
      </c>
      <c r="D102" s="65" t="s">
        <v>1152</v>
      </c>
      <c r="E102" s="64"/>
      <c r="F102" s="64"/>
      <c r="G102" s="64">
        <f t="shared" ref="G102:G105" si="10">IF(F102="○",2,IF(F102="△",1,0))</f>
        <v>0</v>
      </c>
      <c r="H102" s="64"/>
      <c r="J102" s="1" t="str">
        <f t="shared" si="6"/>
        <v/>
      </c>
    </row>
    <row r="103" spans="1:10" x14ac:dyDescent="0.4">
      <c r="A103" s="167"/>
      <c r="B103" s="169"/>
      <c r="C103" s="212" t="s">
        <v>1588</v>
      </c>
      <c r="D103" s="63" t="s">
        <v>855</v>
      </c>
      <c r="E103" s="64"/>
      <c r="F103" s="64"/>
      <c r="G103" s="64">
        <f t="shared" si="10"/>
        <v>0</v>
      </c>
      <c r="H103" s="64"/>
      <c r="J103" s="1" t="str">
        <f t="shared" si="6"/>
        <v/>
      </c>
    </row>
    <row r="104" spans="1:10" x14ac:dyDescent="0.4">
      <c r="A104" s="167"/>
      <c r="B104" s="169"/>
      <c r="C104" s="212" t="s">
        <v>1589</v>
      </c>
      <c r="D104" s="63" t="s">
        <v>856</v>
      </c>
      <c r="E104" s="64"/>
      <c r="F104" s="64"/>
      <c r="G104" s="64">
        <f t="shared" si="10"/>
        <v>0</v>
      </c>
      <c r="H104" s="64"/>
      <c r="J104" s="1" t="str">
        <f t="shared" si="6"/>
        <v/>
      </c>
    </row>
    <row r="105" spans="1:10" x14ac:dyDescent="0.4">
      <c r="A105" s="171"/>
      <c r="B105" s="175"/>
      <c r="C105" s="215" t="s">
        <v>1590</v>
      </c>
      <c r="D105" s="66" t="s">
        <v>857</v>
      </c>
      <c r="E105" s="67"/>
      <c r="F105" s="67"/>
      <c r="G105" s="71">
        <f t="shared" si="10"/>
        <v>0</v>
      </c>
      <c r="H105" s="67"/>
      <c r="J105" s="1" t="str">
        <f t="shared" si="6"/>
        <v/>
      </c>
    </row>
    <row r="106" spans="1:10" s="8" customFormat="1" x14ac:dyDescent="0.4">
      <c r="A106" s="167">
        <v>6</v>
      </c>
      <c r="B106" s="173" t="s">
        <v>346</v>
      </c>
      <c r="C106" s="173"/>
      <c r="D106" s="81"/>
      <c r="E106" s="74"/>
      <c r="F106" s="74"/>
      <c r="G106" s="178"/>
      <c r="H106" s="119"/>
      <c r="J106" s="1" t="str">
        <f t="shared" si="6"/>
        <v/>
      </c>
    </row>
    <row r="107" spans="1:10" x14ac:dyDescent="0.4">
      <c r="A107" s="167"/>
      <c r="B107" s="168" t="s">
        <v>153</v>
      </c>
      <c r="C107" s="223" t="s">
        <v>346</v>
      </c>
      <c r="D107" s="223"/>
      <c r="E107" s="80"/>
      <c r="F107" s="80"/>
      <c r="G107" s="127"/>
      <c r="H107" s="120"/>
      <c r="J107" s="1" t="str">
        <f t="shared" si="6"/>
        <v/>
      </c>
    </row>
    <row r="108" spans="1:10" x14ac:dyDescent="0.4">
      <c r="A108" s="167"/>
      <c r="B108" s="169"/>
      <c r="C108" s="211" t="s">
        <v>1636</v>
      </c>
      <c r="D108" s="60" t="s">
        <v>858</v>
      </c>
      <c r="E108" s="61" t="s">
        <v>409</v>
      </c>
      <c r="F108" s="61"/>
      <c r="G108" s="61">
        <f>IF(F108="○",2,IF(F108="△",1,0))</f>
        <v>0</v>
      </c>
      <c r="H108" s="61"/>
      <c r="J108" s="1" t="str">
        <f t="shared" si="6"/>
        <v>NG</v>
      </c>
    </row>
    <row r="109" spans="1:10" x14ac:dyDescent="0.4">
      <c r="A109" s="167"/>
      <c r="B109" s="169"/>
      <c r="C109" s="212" t="s">
        <v>1637</v>
      </c>
      <c r="D109" s="63" t="s">
        <v>859</v>
      </c>
      <c r="E109" s="64"/>
      <c r="F109" s="64"/>
      <c r="G109" s="64">
        <f t="shared" ref="G109:G111" si="11">IF(F109="○",2,IF(F109="△",1,0))</f>
        <v>0</v>
      </c>
      <c r="H109" s="64"/>
      <c r="J109" s="1" t="str">
        <f t="shared" si="6"/>
        <v/>
      </c>
    </row>
    <row r="110" spans="1:10" ht="33" x14ac:dyDescent="0.4">
      <c r="A110" s="167"/>
      <c r="B110" s="169"/>
      <c r="C110" s="212" t="s">
        <v>1638</v>
      </c>
      <c r="D110" s="78" t="s">
        <v>860</v>
      </c>
      <c r="E110" s="64"/>
      <c r="F110" s="64"/>
      <c r="G110" s="64">
        <f t="shared" si="11"/>
        <v>0</v>
      </c>
      <c r="H110" s="64"/>
      <c r="J110" s="1" t="str">
        <f t="shared" si="6"/>
        <v/>
      </c>
    </row>
    <row r="111" spans="1:10" x14ac:dyDescent="0.4">
      <c r="A111" s="171"/>
      <c r="B111" s="175"/>
      <c r="C111" s="215" t="s">
        <v>1639</v>
      </c>
      <c r="D111" s="66" t="s">
        <v>861</v>
      </c>
      <c r="E111" s="67"/>
      <c r="F111" s="67"/>
      <c r="G111" s="71">
        <f t="shared" si="11"/>
        <v>0</v>
      </c>
      <c r="H111" s="67"/>
      <c r="J111" s="1" t="str">
        <f t="shared" si="6"/>
        <v/>
      </c>
    </row>
    <row r="112" spans="1:10" s="8" customFormat="1" x14ac:dyDescent="0.4">
      <c r="A112" s="167">
        <v>7</v>
      </c>
      <c r="B112" s="173" t="s">
        <v>347</v>
      </c>
      <c r="C112" s="173"/>
      <c r="D112" s="81"/>
      <c r="E112" s="74"/>
      <c r="F112" s="74"/>
      <c r="G112" s="178"/>
      <c r="H112" s="119"/>
      <c r="J112" s="1" t="str">
        <f t="shared" si="6"/>
        <v/>
      </c>
    </row>
    <row r="113" spans="1:10" x14ac:dyDescent="0.4">
      <c r="A113" s="167"/>
      <c r="B113" s="168" t="s">
        <v>358</v>
      </c>
      <c r="C113" s="223" t="s">
        <v>348</v>
      </c>
      <c r="D113" s="223"/>
      <c r="E113" s="80"/>
      <c r="F113" s="80"/>
      <c r="G113" s="177"/>
      <c r="H113" s="120"/>
      <c r="J113" s="1" t="str">
        <f t="shared" si="6"/>
        <v/>
      </c>
    </row>
    <row r="114" spans="1:10" x14ac:dyDescent="0.4">
      <c r="A114" s="167"/>
      <c r="B114" s="169"/>
      <c r="C114" s="211" t="s">
        <v>1747</v>
      </c>
      <c r="D114" s="60" t="s">
        <v>862</v>
      </c>
      <c r="E114" s="61" t="s">
        <v>409</v>
      </c>
      <c r="F114" s="61"/>
      <c r="G114" s="61">
        <f>IF(F114="○",2,IF(F114="△",1,0))</f>
        <v>0</v>
      </c>
      <c r="H114" s="61"/>
      <c r="J114" s="1" t="str">
        <f t="shared" si="6"/>
        <v>NG</v>
      </c>
    </row>
    <row r="115" spans="1:10" x14ac:dyDescent="0.4">
      <c r="A115" s="167"/>
      <c r="B115" s="169"/>
      <c r="C115" s="212" t="s">
        <v>1748</v>
      </c>
      <c r="D115" s="63" t="s">
        <v>863</v>
      </c>
      <c r="E115" s="64"/>
      <c r="F115" s="64"/>
      <c r="G115" s="64">
        <f t="shared" ref="G115:G116" si="12">IF(F115="○",2,IF(F115="△",1,0))</f>
        <v>0</v>
      </c>
      <c r="H115" s="64"/>
      <c r="J115" s="1" t="str">
        <f t="shared" si="6"/>
        <v/>
      </c>
    </row>
    <row r="116" spans="1:10" x14ac:dyDescent="0.4">
      <c r="A116" s="167"/>
      <c r="B116" s="175"/>
      <c r="C116" s="215" t="s">
        <v>1749</v>
      </c>
      <c r="D116" s="66" t="s">
        <v>864</v>
      </c>
      <c r="E116" s="67"/>
      <c r="F116" s="71"/>
      <c r="G116" s="71">
        <f t="shared" si="12"/>
        <v>0</v>
      </c>
      <c r="H116" s="67"/>
      <c r="J116" s="1" t="str">
        <f t="shared" si="6"/>
        <v/>
      </c>
    </row>
    <row r="117" spans="1:10" x14ac:dyDescent="0.4">
      <c r="A117" s="167"/>
      <c r="B117" s="168" t="s">
        <v>359</v>
      </c>
      <c r="C117" s="223" t="s">
        <v>349</v>
      </c>
      <c r="D117" s="223"/>
      <c r="E117" s="80"/>
      <c r="F117" s="127"/>
      <c r="G117" s="127"/>
      <c r="H117" s="120"/>
      <c r="J117" s="1" t="str">
        <f t="shared" si="6"/>
        <v/>
      </c>
    </row>
    <row r="118" spans="1:10" x14ac:dyDescent="0.4">
      <c r="A118" s="171"/>
      <c r="B118" s="175"/>
      <c r="C118" s="222" t="s">
        <v>1755</v>
      </c>
      <c r="D118" s="75" t="s">
        <v>865</v>
      </c>
      <c r="E118" s="76" t="s">
        <v>409</v>
      </c>
      <c r="F118" s="180"/>
      <c r="G118" s="179">
        <f>IF(F118="○",2,IF(F118="△",1,0))</f>
        <v>0</v>
      </c>
      <c r="H118" s="76"/>
      <c r="J118" s="1" t="str">
        <f t="shared" si="6"/>
        <v>NG</v>
      </c>
    </row>
    <row r="119" spans="1:10" s="8" customFormat="1" x14ac:dyDescent="0.4">
      <c r="A119" s="167">
        <v>8</v>
      </c>
      <c r="B119" s="173" t="s">
        <v>350</v>
      </c>
      <c r="C119" s="173"/>
      <c r="D119" s="81"/>
      <c r="E119" s="74"/>
      <c r="F119" s="74"/>
      <c r="G119" s="178"/>
      <c r="H119" s="119"/>
      <c r="J119" s="1" t="str">
        <f t="shared" si="6"/>
        <v/>
      </c>
    </row>
    <row r="120" spans="1:10" s="8" customFormat="1" x14ac:dyDescent="0.4">
      <c r="A120" s="167"/>
      <c r="B120" s="168" t="s">
        <v>382</v>
      </c>
      <c r="C120" s="223" t="s">
        <v>381</v>
      </c>
      <c r="D120" s="223"/>
      <c r="E120" s="80"/>
      <c r="F120" s="80"/>
      <c r="G120" s="177"/>
      <c r="H120" s="121"/>
      <c r="J120" s="1" t="str">
        <f t="shared" si="6"/>
        <v/>
      </c>
    </row>
    <row r="121" spans="1:10" x14ac:dyDescent="0.4">
      <c r="A121" s="167"/>
      <c r="B121" s="169"/>
      <c r="C121" s="211" t="s">
        <v>1917</v>
      </c>
      <c r="D121" s="70" t="s">
        <v>866</v>
      </c>
      <c r="E121" s="61"/>
      <c r="F121" s="61"/>
      <c r="G121" s="61">
        <f>IF(F121="○",2,IF(F121="△",1,0))</f>
        <v>0</v>
      </c>
      <c r="H121" s="61"/>
      <c r="J121" s="1" t="str">
        <f t="shared" si="6"/>
        <v/>
      </c>
    </row>
    <row r="122" spans="1:10" x14ac:dyDescent="0.4">
      <c r="A122" s="167"/>
      <c r="B122" s="169"/>
      <c r="C122" s="212" t="s">
        <v>1918</v>
      </c>
      <c r="D122" s="63" t="s">
        <v>867</v>
      </c>
      <c r="E122" s="64"/>
      <c r="F122" s="64"/>
      <c r="G122" s="64">
        <f t="shared" ref="G122:G131" si="13">IF(F122="○",2,IF(F122="△",1,0))</f>
        <v>0</v>
      </c>
      <c r="H122" s="64"/>
      <c r="J122" s="1" t="str">
        <f t="shared" si="6"/>
        <v/>
      </c>
    </row>
    <row r="123" spans="1:10" x14ac:dyDescent="0.4">
      <c r="A123" s="167"/>
      <c r="B123" s="169"/>
      <c r="C123" s="212" t="s">
        <v>1919</v>
      </c>
      <c r="D123" s="63" t="s">
        <v>868</v>
      </c>
      <c r="E123" s="64"/>
      <c r="F123" s="64"/>
      <c r="G123" s="64">
        <f t="shared" si="13"/>
        <v>0</v>
      </c>
      <c r="H123" s="64"/>
      <c r="J123" s="1" t="str">
        <f t="shared" si="6"/>
        <v/>
      </c>
    </row>
    <row r="124" spans="1:10" x14ac:dyDescent="0.4">
      <c r="A124" s="167"/>
      <c r="B124" s="169"/>
      <c r="C124" s="212" t="s">
        <v>1920</v>
      </c>
      <c r="D124" s="63" t="s">
        <v>869</v>
      </c>
      <c r="E124" s="64"/>
      <c r="F124" s="64"/>
      <c r="G124" s="64">
        <f t="shared" si="13"/>
        <v>0</v>
      </c>
      <c r="H124" s="64"/>
      <c r="J124" s="1" t="str">
        <f t="shared" si="6"/>
        <v/>
      </c>
    </row>
    <row r="125" spans="1:10" x14ac:dyDescent="0.4">
      <c r="A125" s="167"/>
      <c r="B125" s="169"/>
      <c r="C125" s="212" t="s">
        <v>1921</v>
      </c>
      <c r="D125" s="63" t="s">
        <v>870</v>
      </c>
      <c r="E125" s="64"/>
      <c r="F125" s="64"/>
      <c r="G125" s="64">
        <f t="shared" si="13"/>
        <v>0</v>
      </c>
      <c r="H125" s="64"/>
      <c r="J125" s="1" t="str">
        <f t="shared" si="6"/>
        <v/>
      </c>
    </row>
    <row r="126" spans="1:10" x14ac:dyDescent="0.4">
      <c r="A126" s="167"/>
      <c r="B126" s="169"/>
      <c r="C126" s="212" t="s">
        <v>1922</v>
      </c>
      <c r="D126" s="63" t="s">
        <v>871</v>
      </c>
      <c r="E126" s="64"/>
      <c r="F126" s="64"/>
      <c r="G126" s="64">
        <f t="shared" si="13"/>
        <v>0</v>
      </c>
      <c r="H126" s="64"/>
      <c r="J126" s="1" t="str">
        <f t="shared" si="6"/>
        <v/>
      </c>
    </row>
    <row r="127" spans="1:10" ht="82.5" x14ac:dyDescent="0.4">
      <c r="A127" s="167"/>
      <c r="B127" s="169"/>
      <c r="C127" s="212" t="s">
        <v>1923</v>
      </c>
      <c r="D127" s="78" t="s">
        <v>872</v>
      </c>
      <c r="E127" s="64"/>
      <c r="F127" s="64"/>
      <c r="G127" s="64">
        <f t="shared" si="13"/>
        <v>0</v>
      </c>
      <c r="H127" s="64"/>
      <c r="J127" s="1" t="str">
        <f t="shared" si="6"/>
        <v/>
      </c>
    </row>
    <row r="128" spans="1:10" ht="33" x14ac:dyDescent="0.4">
      <c r="A128" s="167"/>
      <c r="B128" s="169"/>
      <c r="C128" s="212" t="s">
        <v>1924</v>
      </c>
      <c r="D128" s="65" t="s">
        <v>1153</v>
      </c>
      <c r="E128" s="64"/>
      <c r="F128" s="64"/>
      <c r="G128" s="64">
        <f t="shared" si="13"/>
        <v>0</v>
      </c>
      <c r="H128" s="64"/>
      <c r="J128" s="1" t="str">
        <f t="shared" si="6"/>
        <v/>
      </c>
    </row>
    <row r="129" spans="1:10" ht="33" x14ac:dyDescent="0.4">
      <c r="A129" s="167"/>
      <c r="B129" s="169"/>
      <c r="C129" s="212" t="s">
        <v>1925</v>
      </c>
      <c r="D129" s="78" t="s">
        <v>873</v>
      </c>
      <c r="E129" s="64"/>
      <c r="F129" s="64"/>
      <c r="G129" s="64">
        <f t="shared" si="13"/>
        <v>0</v>
      </c>
      <c r="H129" s="64"/>
      <c r="J129" s="1" t="str">
        <f t="shared" si="6"/>
        <v/>
      </c>
    </row>
    <row r="130" spans="1:10" ht="33" x14ac:dyDescent="0.4">
      <c r="A130" s="167"/>
      <c r="B130" s="169"/>
      <c r="C130" s="212" t="s">
        <v>1926</v>
      </c>
      <c r="D130" s="65" t="s">
        <v>1154</v>
      </c>
      <c r="E130" s="64"/>
      <c r="F130" s="64"/>
      <c r="G130" s="64">
        <f t="shared" si="13"/>
        <v>0</v>
      </c>
      <c r="H130" s="64"/>
      <c r="J130" s="1" t="str">
        <f t="shared" si="6"/>
        <v/>
      </c>
    </row>
    <row r="131" spans="1:10" ht="33" x14ac:dyDescent="0.4">
      <c r="A131" s="171"/>
      <c r="B131" s="175"/>
      <c r="C131" s="215" t="s">
        <v>1927</v>
      </c>
      <c r="D131" s="68" t="s">
        <v>874</v>
      </c>
      <c r="E131" s="67"/>
      <c r="F131" s="67"/>
      <c r="G131" s="71">
        <f t="shared" si="13"/>
        <v>0</v>
      </c>
      <c r="H131" s="67"/>
      <c r="J131" s="1" t="str">
        <f t="shared" si="6"/>
        <v/>
      </c>
    </row>
    <row r="132" spans="1:10" s="8" customFormat="1" x14ac:dyDescent="0.4">
      <c r="A132" s="167">
        <v>9</v>
      </c>
      <c r="B132" s="173" t="s">
        <v>351</v>
      </c>
      <c r="C132" s="173"/>
      <c r="D132" s="81"/>
      <c r="E132" s="74"/>
      <c r="F132" s="74"/>
      <c r="G132" s="123"/>
      <c r="H132" s="74"/>
      <c r="J132" s="1" t="str">
        <f t="shared" si="6"/>
        <v/>
      </c>
    </row>
    <row r="133" spans="1:10" x14ac:dyDescent="0.4">
      <c r="A133" s="167"/>
      <c r="B133" s="168" t="s">
        <v>360</v>
      </c>
      <c r="C133" s="223" t="s">
        <v>352</v>
      </c>
      <c r="D133" s="223"/>
      <c r="E133" s="80"/>
      <c r="F133" s="127"/>
      <c r="G133" s="127"/>
      <c r="H133" s="127"/>
      <c r="J133" s="1" t="str">
        <f t="shared" si="6"/>
        <v/>
      </c>
    </row>
    <row r="134" spans="1:10" ht="33" x14ac:dyDescent="0.4">
      <c r="A134" s="167"/>
      <c r="B134" s="169"/>
      <c r="C134" s="211" t="s">
        <v>1928</v>
      </c>
      <c r="D134" s="70" t="s">
        <v>1155</v>
      </c>
      <c r="E134" s="61"/>
      <c r="F134" s="126"/>
      <c r="G134" s="126">
        <f>IF(F134="○",2,IF(F134="△",1,0))</f>
        <v>0</v>
      </c>
      <c r="H134" s="61"/>
      <c r="J134" s="1" t="str">
        <f t="shared" si="6"/>
        <v/>
      </c>
    </row>
    <row r="135" spans="1:10" x14ac:dyDescent="0.4">
      <c r="A135" s="167"/>
      <c r="B135" s="175"/>
      <c r="C135" s="215" t="s">
        <v>1929</v>
      </c>
      <c r="D135" s="66" t="s">
        <v>875</v>
      </c>
      <c r="E135" s="67"/>
      <c r="F135" s="71"/>
      <c r="G135" s="71">
        <f>IF(F135="○",2,IF(F135="△",1,0))</f>
        <v>0</v>
      </c>
      <c r="H135" s="67"/>
      <c r="J135" s="1" t="str">
        <f t="shared" si="6"/>
        <v/>
      </c>
    </row>
    <row r="136" spans="1:10" x14ac:dyDescent="0.4">
      <c r="A136" s="167"/>
      <c r="B136" s="168" t="s">
        <v>361</v>
      </c>
      <c r="C136" s="223" t="s">
        <v>353</v>
      </c>
      <c r="D136" s="223"/>
      <c r="E136" s="80"/>
      <c r="F136" s="127"/>
      <c r="G136" s="127"/>
      <c r="H136" s="120"/>
      <c r="J136" s="1" t="str">
        <f t="shared" si="6"/>
        <v/>
      </c>
    </row>
    <row r="137" spans="1:10" ht="33" x14ac:dyDescent="0.4">
      <c r="A137" s="167"/>
      <c r="B137" s="175"/>
      <c r="C137" s="222" t="s">
        <v>1930</v>
      </c>
      <c r="D137" s="79" t="s">
        <v>1156</v>
      </c>
      <c r="E137" s="76"/>
      <c r="F137" s="179"/>
      <c r="G137" s="179">
        <f>IF(F137="○",2,IF(F137="△",1,0))</f>
        <v>0</v>
      </c>
      <c r="H137" s="76"/>
      <c r="J137" s="1" t="str">
        <f t="shared" ref="J137:J148" si="14">IF(E137="☆",IF(AND(E137="☆",F137="○"),"OK","NG"),"")</f>
        <v/>
      </c>
    </row>
    <row r="138" spans="1:10" x14ac:dyDescent="0.4">
      <c r="A138" s="167"/>
      <c r="B138" s="168" t="s">
        <v>362</v>
      </c>
      <c r="C138" s="223" t="s">
        <v>354</v>
      </c>
      <c r="D138" s="223"/>
      <c r="E138" s="80"/>
      <c r="F138" s="127"/>
      <c r="G138" s="127"/>
      <c r="H138" s="120"/>
      <c r="J138" s="1" t="str">
        <f t="shared" si="14"/>
        <v/>
      </c>
    </row>
    <row r="139" spans="1:10" x14ac:dyDescent="0.4">
      <c r="A139" s="167"/>
      <c r="B139" s="169"/>
      <c r="C139" s="211" t="s">
        <v>1931</v>
      </c>
      <c r="D139" s="60" t="s">
        <v>876</v>
      </c>
      <c r="E139" s="61"/>
      <c r="F139" s="126"/>
      <c r="G139" s="126">
        <f>IF(F139="○",2,IF(F139="△",1,0))</f>
        <v>0</v>
      </c>
      <c r="H139" s="61"/>
      <c r="J139" s="1" t="str">
        <f t="shared" si="14"/>
        <v/>
      </c>
    </row>
    <row r="140" spans="1:10" x14ac:dyDescent="0.4">
      <c r="A140" s="167"/>
      <c r="B140" s="169"/>
      <c r="C140" s="212" t="s">
        <v>1932</v>
      </c>
      <c r="D140" s="65" t="s">
        <v>1157</v>
      </c>
      <c r="E140" s="64"/>
      <c r="F140" s="64"/>
      <c r="G140" s="64">
        <f t="shared" ref="G140:G142" si="15">IF(F140="○",2,IF(F140="△",1,0))</f>
        <v>0</v>
      </c>
      <c r="H140" s="64"/>
      <c r="J140" s="1" t="str">
        <f t="shared" si="14"/>
        <v/>
      </c>
    </row>
    <row r="141" spans="1:10" x14ac:dyDescent="0.4">
      <c r="A141" s="167"/>
      <c r="B141" s="169"/>
      <c r="C141" s="212" t="s">
        <v>1933</v>
      </c>
      <c r="D141" s="63" t="s">
        <v>877</v>
      </c>
      <c r="E141" s="64"/>
      <c r="F141" s="64"/>
      <c r="G141" s="64">
        <f t="shared" si="15"/>
        <v>0</v>
      </c>
      <c r="H141" s="64"/>
      <c r="J141" s="1" t="str">
        <f t="shared" si="14"/>
        <v/>
      </c>
    </row>
    <row r="142" spans="1:10" x14ac:dyDescent="0.4">
      <c r="A142" s="167"/>
      <c r="B142" s="175"/>
      <c r="C142" s="215" t="s">
        <v>1934</v>
      </c>
      <c r="D142" s="66" t="s">
        <v>878</v>
      </c>
      <c r="E142" s="67"/>
      <c r="F142" s="71"/>
      <c r="G142" s="71">
        <f t="shared" si="15"/>
        <v>0</v>
      </c>
      <c r="H142" s="67"/>
      <c r="J142" s="1" t="str">
        <f t="shared" si="14"/>
        <v/>
      </c>
    </row>
    <row r="143" spans="1:10" x14ac:dyDescent="0.4">
      <c r="A143" s="167"/>
      <c r="B143" s="168" t="s">
        <v>363</v>
      </c>
      <c r="C143" s="223" t="s">
        <v>355</v>
      </c>
      <c r="D143" s="223"/>
      <c r="E143" s="80"/>
      <c r="F143" s="127"/>
      <c r="G143" s="127"/>
      <c r="H143" s="120"/>
      <c r="J143" s="1" t="str">
        <f t="shared" si="14"/>
        <v/>
      </c>
    </row>
    <row r="144" spans="1:10" x14ac:dyDescent="0.4">
      <c r="A144" s="167"/>
      <c r="B144" s="169"/>
      <c r="C144" s="211" t="s">
        <v>1935</v>
      </c>
      <c r="D144" s="60" t="s">
        <v>879</v>
      </c>
      <c r="E144" s="61"/>
      <c r="F144" s="126"/>
      <c r="G144" s="126">
        <f>IF(F144="○",2,IF(F144="△",1,0))</f>
        <v>0</v>
      </c>
      <c r="H144" s="61"/>
      <c r="J144" s="1" t="str">
        <f t="shared" si="14"/>
        <v/>
      </c>
    </row>
    <row r="145" spans="1:10" ht="33" x14ac:dyDescent="0.4">
      <c r="A145" s="167"/>
      <c r="B145" s="169"/>
      <c r="C145" s="212" t="s">
        <v>1936</v>
      </c>
      <c r="D145" s="65" t="s">
        <v>1158</v>
      </c>
      <c r="E145" s="64"/>
      <c r="F145" s="64"/>
      <c r="G145" s="64">
        <f t="shared" ref="G145:G148" si="16">IF(F145="○",2,IF(F145="△",1,0))</f>
        <v>0</v>
      </c>
      <c r="H145" s="64"/>
      <c r="J145" s="1" t="str">
        <f t="shared" si="14"/>
        <v/>
      </c>
    </row>
    <row r="146" spans="1:10" x14ac:dyDescent="0.4">
      <c r="A146" s="167"/>
      <c r="B146" s="175"/>
      <c r="C146" s="215" t="s">
        <v>1937</v>
      </c>
      <c r="D146" s="66" t="s">
        <v>880</v>
      </c>
      <c r="E146" s="67"/>
      <c r="F146" s="71"/>
      <c r="G146" s="71">
        <f t="shared" si="16"/>
        <v>0</v>
      </c>
      <c r="H146" s="67"/>
      <c r="J146" s="1" t="str">
        <f t="shared" si="14"/>
        <v/>
      </c>
    </row>
    <row r="147" spans="1:10" x14ac:dyDescent="0.4">
      <c r="A147" s="167"/>
      <c r="B147" s="168" t="s">
        <v>364</v>
      </c>
      <c r="C147" s="223" t="s">
        <v>356</v>
      </c>
      <c r="D147" s="223"/>
      <c r="E147" s="127"/>
      <c r="F147" s="127"/>
      <c r="G147" s="127"/>
      <c r="H147" s="120"/>
      <c r="J147" s="1" t="str">
        <f t="shared" si="14"/>
        <v/>
      </c>
    </row>
    <row r="148" spans="1:10" ht="33" x14ac:dyDescent="0.4">
      <c r="A148" s="176"/>
      <c r="B148" s="172"/>
      <c r="C148" s="222" t="s">
        <v>1938</v>
      </c>
      <c r="D148" s="79" t="s">
        <v>1159</v>
      </c>
      <c r="E148" s="103"/>
      <c r="F148" s="103"/>
      <c r="G148" s="76">
        <f t="shared" si="16"/>
        <v>0</v>
      </c>
      <c r="H148" s="76"/>
      <c r="J148" s="1" t="str">
        <f t="shared" si="14"/>
        <v/>
      </c>
    </row>
    <row r="149" spans="1:10" ht="17.25" thickBot="1" x14ac:dyDescent="0.45"/>
    <row r="150" spans="1:10" ht="17.25" thickBot="1" x14ac:dyDescent="0.45">
      <c r="F150" s="13" t="s">
        <v>373</v>
      </c>
      <c r="G150" s="14">
        <f>SUM(G6:G148)</f>
        <v>0</v>
      </c>
    </row>
    <row r="152" spans="1:10" x14ac:dyDescent="0.4">
      <c r="F152" s="2" t="s">
        <v>1161</v>
      </c>
      <c r="G152" s="1">
        <f>COUNTA(G6:G148)-COUNTIF(G6:G148,"―")</f>
        <v>110</v>
      </c>
    </row>
    <row r="153" spans="1:10" x14ac:dyDescent="0.4">
      <c r="F153" s="191" t="s">
        <v>1165</v>
      </c>
      <c r="G153" s="6">
        <f>G152*2</f>
        <v>220</v>
      </c>
    </row>
  </sheetData>
  <mergeCells count="1">
    <mergeCell ref="A5:D5"/>
  </mergeCells>
  <phoneticPr fontId="2"/>
  <dataValidations count="1">
    <dataValidation type="list" allowBlank="1" showInputMessage="1" showErrorMessage="1" sqref="F19:F34 F36:F64 F66:F71 F118 F85 F101:F105 F108:F111 F95:F98 F122:F131 F74:F75 F77:F79 F81 F83 F88:F93 F114:F116 F134:F135 F139:F142 F137 F144:F146 F148 F14:F16 F8:F12" xr:uid="{00000000-0002-0000-0400-000000000000}">
      <formula1>"○,△,×"</formula1>
    </dataValidation>
  </dataValidations>
  <pageMargins left="0.70866141732283472" right="0.70866141732283472" top="0.74803149606299213" bottom="0.74803149606299213" header="0.31496062992125984" footer="0.31496062992125984"/>
  <pageSetup paperSize="9" scale="45" fitToHeight="2" orientation="portrait" r:id="rId1"/>
  <rowBreaks count="1" manualBreakCount="1">
    <brk id="98"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EC15D-BDA4-497A-A381-F4D1596D96EC}">
  <dimension ref="B2:E6"/>
  <sheetViews>
    <sheetView workbookViewId="0">
      <selection activeCell="E5" sqref="E5"/>
    </sheetView>
  </sheetViews>
  <sheetFormatPr defaultRowHeight="18.75" x14ac:dyDescent="0.4"/>
  <cols>
    <col min="2" max="2" width="5.25" bestFit="1" customWidth="1"/>
    <col min="3" max="3" width="9.5" customWidth="1"/>
    <col min="4" max="4" width="2.375" style="193" bestFit="1" customWidth="1"/>
    <col min="5" max="5" width="5.5" bestFit="1" customWidth="1"/>
  </cols>
  <sheetData>
    <row r="2" spans="2:5" x14ac:dyDescent="0.4">
      <c r="B2" t="s">
        <v>1166</v>
      </c>
      <c r="C2" s="195">
        <f>検体!G640</f>
        <v>0</v>
      </c>
      <c r="D2" s="193" t="s">
        <v>1170</v>
      </c>
      <c r="E2">
        <f>検体!G644</f>
        <v>1146</v>
      </c>
    </row>
    <row r="3" spans="2:5" x14ac:dyDescent="0.4">
      <c r="B3" t="s">
        <v>1167</v>
      </c>
      <c r="C3" s="195">
        <f>細菌!G239</f>
        <v>0</v>
      </c>
      <c r="D3" s="193" t="s">
        <v>1170</v>
      </c>
      <c r="E3">
        <f>細菌!G242</f>
        <v>404</v>
      </c>
    </row>
    <row r="4" spans="2:5" x14ac:dyDescent="0.4">
      <c r="B4" t="s">
        <v>1168</v>
      </c>
      <c r="C4" s="195">
        <f>輸血!G156</f>
        <v>0</v>
      </c>
      <c r="D4" s="193" t="s">
        <v>1170</v>
      </c>
      <c r="E4">
        <f>輸血!G159</f>
        <v>238</v>
      </c>
    </row>
    <row r="5" spans="2:5" x14ac:dyDescent="0.4">
      <c r="B5" s="192" t="s">
        <v>1169</v>
      </c>
      <c r="C5" s="196">
        <f>試薬!G150</f>
        <v>0</v>
      </c>
      <c r="D5" s="194" t="s">
        <v>1170</v>
      </c>
      <c r="E5" s="192">
        <f>試薬!G153</f>
        <v>220</v>
      </c>
    </row>
    <row r="6" spans="2:5" x14ac:dyDescent="0.4">
      <c r="B6" t="s">
        <v>379</v>
      </c>
      <c r="C6" s="195">
        <f>SUM(C2:C5)</f>
        <v>0</v>
      </c>
      <c r="E6">
        <f>SUM(E2:E5)</f>
        <v>2008</v>
      </c>
    </row>
  </sheetData>
  <phoneticPr fontId="2"/>
  <pageMargins left="0.7" right="0.7" top="0.75" bottom="0.75" header="0.3" footer="0.3"/>
  <pageSetup paperSize="9" orientation="portrait" horizontalDpi="400" verticalDpi="4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表紙</vt:lpstr>
      <vt:lpstr>検体</vt:lpstr>
      <vt:lpstr>細菌</vt:lpstr>
      <vt:lpstr>輸血</vt:lpstr>
      <vt:lpstr>試薬</vt:lpstr>
      <vt:lpstr>合計</vt:lpstr>
      <vt:lpstr>検体!Print_Area</vt:lpstr>
      <vt:lpstr>細菌!Print_Area</vt:lpstr>
      <vt:lpstr>試薬!Print_Area</vt:lpstr>
      <vt:lpstr>表紙!Print_Area</vt:lpstr>
      <vt:lpstr>輸血!Print_Area</vt:lpstr>
      <vt:lpstr>検体!Print_Titles</vt:lpstr>
      <vt:lpstr>細菌!Print_Titles</vt:lpstr>
      <vt:lpstr>試薬!Print_Titles</vt:lpstr>
      <vt:lpstr>輸血!Print_Titles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dc:creator>
  <cp:lastModifiedBy>横田　宗久</cp:lastModifiedBy>
  <cp:lastPrinted>2026-01-29T07:29:11Z</cp:lastPrinted>
  <dcterms:created xsi:type="dcterms:W3CDTF">2025-11-25T23:51:20Z</dcterms:created>
  <dcterms:modified xsi:type="dcterms:W3CDTF">2026-01-29T07:36:22Z</dcterms:modified>
</cp:coreProperties>
</file>